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C:\Users\pc\Downloads\"/>
    </mc:Choice>
  </mc:AlternateContent>
  <xr:revisionPtr revIDLastSave="0" documentId="13_ncr:1_{FFA07531-8DC7-4297-9369-EA05DC6C7536}" xr6:coauthVersionLast="47" xr6:coauthVersionMax="47" xr10:uidLastSave="{00000000-0000-0000-0000-000000000000}"/>
  <bookViews>
    <workbookView xWindow="-120" yWindow="-120" windowWidth="29040" windowHeight="15840" xr2:uid="{00000000-000D-0000-FFFF-FFFF00000000}"/>
  </bookViews>
  <sheets>
    <sheet name="стр.1_9" sheetId="4" r:id="rId1"/>
    <sheet name="стр.10_12" sheetId="5" r:id="rId2"/>
  </sheets>
  <definedNames>
    <definedName name="TABLE" localSheetId="0">стр.1_9!#REF!</definedName>
    <definedName name="TABLE" localSheetId="1">стр.10_12!#REF!</definedName>
    <definedName name="TABLE_2" localSheetId="0">стр.1_9!#REF!</definedName>
    <definedName name="TABLE_2" localSheetId="1">стр.10_12!#REF!</definedName>
    <definedName name="_xlnm.Print_Titles" localSheetId="0">стр.1_9!$31:$31</definedName>
    <definedName name="_xlnm.Print_Titles" localSheetId="1">стр.10_12!$3:$4</definedName>
    <definedName name="_xlnm.Print_Area" localSheetId="0">стр.1_9!$A$1:$F$205</definedName>
    <definedName name="_xlnm.Print_Area" localSheetId="1">стр.10_12!$A$1:$I$48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49" i="4" l="1"/>
  <c r="D60" i="4" l="1"/>
  <c r="E34" i="4"/>
  <c r="F34" i="4"/>
  <c r="D63" i="4" l="1"/>
  <c r="E63" i="4"/>
  <c r="E60" i="4"/>
  <c r="F60" i="4" l="1"/>
  <c r="H11" i="5" l="1"/>
  <c r="I11" i="5" s="1"/>
  <c r="F39" i="4"/>
  <c r="D11" i="5"/>
  <c r="E11" i="5" s="1"/>
  <c r="E12" i="5"/>
  <c r="E13" i="5"/>
  <c r="F63" i="4"/>
  <c r="H3" i="5"/>
  <c r="F3" i="5"/>
  <c r="D3" i="5"/>
  <c r="H12" i="5" l="1"/>
  <c r="I12" i="5" s="1"/>
  <c r="H13" i="5"/>
  <c r="I13" i="5" s="1"/>
</calcChain>
</file>

<file path=xl/sharedStrings.xml><?xml version="1.0" encoding="utf-8"?>
<sst xmlns="http://schemas.openxmlformats.org/spreadsheetml/2006/main" count="569" uniqueCount="290">
  <si>
    <t>Наименование
показателей</t>
  </si>
  <si>
    <t>Единица измерения</t>
  </si>
  <si>
    <t>Приложение № 1</t>
  </si>
  <si>
    <t>к стандартам раскрытия информации
субъектами оптового и розничных
рынков электрической энергии</t>
  </si>
  <si>
    <t>П Р Е Д Л О Ж Е Н И Е</t>
  </si>
  <si>
    <t>о размере цен (тарифов), долгосрочных параметров регулирования</t>
  </si>
  <si>
    <t xml:space="preserve">(вид цены (тарифа) на </t>
  </si>
  <si>
    <t>(расчетный период регулирования)</t>
  </si>
  <si>
    <t>(полное и сокращенное наименование юридического лица)</t>
  </si>
  <si>
    <t>I. Информация об организации</t>
  </si>
  <si>
    <t>Полное наименование</t>
  </si>
  <si>
    <t>Сокращенное наименование</t>
  </si>
  <si>
    <t>Место нахождения</t>
  </si>
  <si>
    <t>Фактический адрес</t>
  </si>
  <si>
    <t>ИНН</t>
  </si>
  <si>
    <t>КПП</t>
  </si>
  <si>
    <t>Ф.И.О. руководителя</t>
  </si>
  <si>
    <t>Адрес электронной почты</t>
  </si>
  <si>
    <t>Контактный телефон</t>
  </si>
  <si>
    <t>Факс</t>
  </si>
  <si>
    <t>II. Основные показатели деятельности организации</t>
  </si>
  <si>
    <t>1. Основные показатели деятельности организаций, относящихся к субъектам
естественных монополий, а также коммерческого оператора оптового рынка
электрической энергии (мощности)</t>
  </si>
  <si>
    <t>Показатели эффективности деятельности организации</t>
  </si>
  <si>
    <t>1.</t>
  </si>
  <si>
    <t>1.1.1.А.</t>
  </si>
  <si>
    <t>1.1.</t>
  </si>
  <si>
    <t>Выручка</t>
  </si>
  <si>
    <t>тыс. рублей</t>
  </si>
  <si>
    <t>1.2.</t>
  </si>
  <si>
    <t>Прибыль (убыток) от продаж</t>
  </si>
  <si>
    <t>1.3.</t>
  </si>
  <si>
    <t>EBITDA (прибыль до процентов, налогов и амортизации)</t>
  </si>
  <si>
    <t>1.4.</t>
  </si>
  <si>
    <t>Чистая прибыль (убыток)</t>
  </si>
  <si>
    <t>2.</t>
  </si>
  <si>
    <t>Показатели рентабельности организации</t>
  </si>
  <si>
    <t>2.1.</t>
  </si>
  <si>
    <t>процентов</t>
  </si>
  <si>
    <t>Рентабельность продаж (величина прибыли от продаж в каждом рубле выручки). Нормальное значение для отрасли электроэнергетики от 9 процентов и более</t>
  </si>
  <si>
    <t>3.</t>
  </si>
  <si>
    <t>Показатели регулируемых видов деятельности организации</t>
  </si>
  <si>
    <t>3.1.</t>
  </si>
  <si>
    <t>МВт</t>
  </si>
  <si>
    <t>Расчетный объем услуг в части управления технологическими
режимами **</t>
  </si>
  <si>
    <t>3.2.</t>
  </si>
  <si>
    <t>МВт·ч</t>
  </si>
  <si>
    <t>Расчетный объем услуг в части обеспечения надежности **</t>
  </si>
  <si>
    <t>3.3.</t>
  </si>
  <si>
    <t>Заявленная мощность ***</t>
  </si>
  <si>
    <t>3.4.</t>
  </si>
  <si>
    <t>тыс. кВт·ч</t>
  </si>
  <si>
    <t>Объем полезного отпуска электроэнергии - всего ***</t>
  </si>
  <si>
    <t>3.5.</t>
  </si>
  <si>
    <r>
      <t xml:space="preserve">Объем полезного отпуска электроэнергии населению и приравненным к нему категориям потребителей </t>
    </r>
    <r>
      <rPr>
        <vertAlign val="superscript"/>
        <sz val="10"/>
        <rFont val="Times New Roman"/>
        <family val="1"/>
        <charset val="204"/>
      </rPr>
      <t>3</t>
    </r>
  </si>
  <si>
    <t>3.6.</t>
  </si>
  <si>
    <t>Уровень потерь электрической энергии ***</t>
  </si>
  <si>
    <t>3.7.</t>
  </si>
  <si>
    <t>3.8.</t>
  </si>
  <si>
    <t>Суммарный объем производства и потребления электрической энергии участниками оптового рынка электрической энергии ****</t>
  </si>
  <si>
    <t>4.</t>
  </si>
  <si>
    <t>Необходимая валовая выручка по регулируемым видам деятельности организации - всего</t>
  </si>
  <si>
    <t>4.1.</t>
  </si>
  <si>
    <t>в том числе:</t>
  </si>
  <si>
    <t>оплата труда</t>
  </si>
  <si>
    <t>ремонт основных фондов</t>
  </si>
  <si>
    <t>материальные затраты</t>
  </si>
  <si>
    <t>4.2.</t>
  </si>
  <si>
    <t>4.3.</t>
  </si>
  <si>
    <t>Выпадающие, излишние доходы (расходы) прошлых лет</t>
  </si>
  <si>
    <t>4.4.</t>
  </si>
  <si>
    <t>Инвестиции, осуществляемые за счет тарифных источников</t>
  </si>
  <si>
    <t>4.4.1.</t>
  </si>
  <si>
    <t>Реквизиты инвестиционной программы (кем утверждена, дата утверждения, номер приказа)</t>
  </si>
  <si>
    <t>4.5.</t>
  </si>
  <si>
    <t>у.е.</t>
  </si>
  <si>
    <t>Объем условных единиц ***</t>
  </si>
  <si>
    <t>4.6.</t>
  </si>
  <si>
    <t>тыс. рублей
(у.е.)</t>
  </si>
  <si>
    <t>Операционные (подконтрольные) расходы
на условную единицу ***</t>
  </si>
  <si>
    <t>5.</t>
  </si>
  <si>
    <t>Показатели численности персонала и фонда оплаты труда по регулируемым видам деятельности</t>
  </si>
  <si>
    <t>5.1.</t>
  </si>
  <si>
    <t>человек</t>
  </si>
  <si>
    <t>Среднесписочная численность персонала</t>
  </si>
  <si>
    <t>5.2.</t>
  </si>
  <si>
    <t>тыс. рублей
на человека</t>
  </si>
  <si>
    <t>Среднемесячная заработная плата на одного работника</t>
  </si>
  <si>
    <t>5.3.</t>
  </si>
  <si>
    <t>Реквизиты отраслевого тарифного соглашения (дата утверждения, срок действия)</t>
  </si>
  <si>
    <t>6.</t>
  </si>
  <si>
    <t>Уставный капитал (складочный капитал, уставный фонд, вклады товарищей)</t>
  </si>
  <si>
    <t>7.</t>
  </si>
  <si>
    <t>Анализ финансовой устойчивости по величине излишка (недостатка) собственных оборотных средств</t>
  </si>
  <si>
    <t>2. Основные показатели деятельности гарантирующих поставщиков</t>
  </si>
  <si>
    <t>Объемы полезного отпуска электрической энергии - всего</t>
  </si>
  <si>
    <t>населению и приравненным к нему категориям потребителей</t>
  </si>
  <si>
    <t>1.1.А.</t>
  </si>
  <si>
    <t>в пределах социальной нормы</t>
  </si>
  <si>
    <t>первое полугодие</t>
  </si>
  <si>
    <t>второе полугодие</t>
  </si>
  <si>
    <t>1.1.Б.</t>
  </si>
  <si>
    <t>сверх социальной нормы</t>
  </si>
  <si>
    <t>1.1.1.</t>
  </si>
  <si>
    <t>население, проживающее в городских населенных пунктах в домах, не оборудованных в установленном порядке стационарными электроплитами и (или) электроотопительными установками</t>
  </si>
  <si>
    <t>1.1.1.Б.</t>
  </si>
  <si>
    <t>1.1.2.</t>
  </si>
  <si>
    <t>население, проживающее в городских населенных пунктах в домах, оборудованных в установленном порядке стационарными электроплитами</t>
  </si>
  <si>
    <t>1.1.2.А.</t>
  </si>
  <si>
    <t>1.1.2.Б.</t>
  </si>
  <si>
    <t>1.1.3.</t>
  </si>
  <si>
    <t>население, проживающее в городских населенных пунктах в домах, оборудованных в установленном порядке стационарными электроотопительными установками</t>
  </si>
  <si>
    <t>1.1.3.А.</t>
  </si>
  <si>
    <t>1.1.3.Б.</t>
  </si>
  <si>
    <t>1.1.4.</t>
  </si>
  <si>
    <t>население, проживающее в городских населенных пунктах в домах, оборудованных в установленном порядке стационарными электроплитами и электроотопительными установками</t>
  </si>
  <si>
    <t>1.1.4.А.</t>
  </si>
  <si>
    <t>1.1.4.Б.</t>
  </si>
  <si>
    <t>1.1.5.</t>
  </si>
  <si>
    <t>население, проживающее в сельских населенных пунктах</t>
  </si>
  <si>
    <t>1.1.5.А.</t>
  </si>
  <si>
    <t>1.1.5.Б.</t>
  </si>
  <si>
    <t>1.1.6.</t>
  </si>
  <si>
    <t>потребители, приравненные к населению, - всего</t>
  </si>
  <si>
    <t>1.1.6.А.</t>
  </si>
  <si>
    <t>1.1.6.Б.</t>
  </si>
  <si>
    <t>потребителям, за исключением электрической энергии, поставляемой населению и приравненным к нему категориям потребителей и сетевым организациям</t>
  </si>
  <si>
    <t>менее 670 кВт</t>
  </si>
  <si>
    <t>от 670 кВт до 10 МВт</t>
  </si>
  <si>
    <t>не менее 10 МВт</t>
  </si>
  <si>
    <t>сетевым организациям, приобретающим электрическую энергию в целях компенсации потерь электрической энергии в сетях</t>
  </si>
  <si>
    <t>в первом полугодии</t>
  </si>
  <si>
    <t>во втором полугодии</t>
  </si>
  <si>
    <t>Количество обслуживаемых договоров - всего</t>
  </si>
  <si>
    <t>тыс. штук</t>
  </si>
  <si>
    <t>с населением и приравненным к нему категориям потребителей</t>
  </si>
  <si>
    <t>2.2.</t>
  </si>
  <si>
    <t>с потребителями, за исключением электрической энергии, поставляемой населению и приравненным к нему категориям потребителей и сетевым организациям</t>
  </si>
  <si>
    <t>2.3.</t>
  </si>
  <si>
    <t>с сетевыми организациями, приобретающими электрическую энергию в целях компенсации потерь электрической энергии в сетях</t>
  </si>
  <si>
    <t>Количество точек учета по обслуживаемым договорам - всего</t>
  </si>
  <si>
    <t>штук</t>
  </si>
  <si>
    <t>по населению и приравненным к нему категориям потребителей</t>
  </si>
  <si>
    <t>по потребителям, за исключением электрической энергии, поставляемой населению и приравненным к нему категориям потребителей и сетевым организациям</t>
  </si>
  <si>
    <t>Количество точек подключения</t>
  </si>
  <si>
    <t>Необходимая валовая выручка гарантирующего поставщика</t>
  </si>
  <si>
    <t>6.1.</t>
  </si>
  <si>
    <t>6.2.</t>
  </si>
  <si>
    <t>6.3.</t>
  </si>
  <si>
    <t>Проценты по обслуживанию заемных средств</t>
  </si>
  <si>
    <t>8.</t>
  </si>
  <si>
    <t>Резерв по сомнительным долгам</t>
  </si>
  <si>
    <t>9.</t>
  </si>
  <si>
    <t>Необходимые расходы из прибыли</t>
  </si>
  <si>
    <t>10.</t>
  </si>
  <si>
    <t>11.</t>
  </si>
  <si>
    <t>процент</t>
  </si>
  <si>
    <t>Рентабельность продаж (величина прибыли от продаж в каждом рубле выручки)</t>
  </si>
  <si>
    <t>12.</t>
  </si>
  <si>
    <t>Реквизиты инвестиционной программы (кем утверждена, дата утверждения, номер приказа или решения, электронный адрес размещения)</t>
  </si>
  <si>
    <t>3. Основные показатели деятельности генерирующих объектов</t>
  </si>
  <si>
    <t>Установленная мощность</t>
  </si>
  <si>
    <t>Среднегодовое значение положительных разниц объемов располагаемой мощности и объемов потребления мощности на собственные и (или) хозяйственные нужды</t>
  </si>
  <si>
    <t>млн. кВт·ч</t>
  </si>
  <si>
    <t>Производство электрической энергии</t>
  </si>
  <si>
    <t>Полезный отпуск электрической энергии</t>
  </si>
  <si>
    <t>тыс. Гкал</t>
  </si>
  <si>
    <t>Отпуск тепловой энергии с коллекторов</t>
  </si>
  <si>
    <t>Отпуск тепловой энергии в сеть</t>
  </si>
  <si>
    <t>млн. рублей</t>
  </si>
  <si>
    <t>Необходимая валовая выручка - всего</t>
  </si>
  <si>
    <t>7.1.</t>
  </si>
  <si>
    <t>7.2.</t>
  </si>
  <si>
    <t>7.3.</t>
  </si>
  <si>
    <t>относимая на электрическую энергию</t>
  </si>
  <si>
    <t>относимая на электрическую мощность</t>
  </si>
  <si>
    <t>относимая на тепловую энергию, отпускаемую с коллекторов источников</t>
  </si>
  <si>
    <t>Топливо - всего</t>
  </si>
  <si>
    <t>8.1.</t>
  </si>
  <si>
    <t>топливо на электрическую энергию</t>
  </si>
  <si>
    <t>г/кВт·ч</t>
  </si>
  <si>
    <t>удельный расход условного топлива на электрическую энергию</t>
  </si>
  <si>
    <t>8.2.</t>
  </si>
  <si>
    <t>топливо на тепловую энергию</t>
  </si>
  <si>
    <t>кг/Гкал</t>
  </si>
  <si>
    <t>удельный расход условного топлива на тепловую энергию</t>
  </si>
  <si>
    <t>реквизиты решения по удельному расходу условного топлива на отпуск тепловой и электрической энергии</t>
  </si>
  <si>
    <t>Амортизация</t>
  </si>
  <si>
    <t>Показатели численности персонала и фонда оплаты труда по регулируемым видам деятельности:</t>
  </si>
  <si>
    <t>10.1.</t>
  </si>
  <si>
    <t>среднесписочная численность персонала</t>
  </si>
  <si>
    <t>10.2.</t>
  </si>
  <si>
    <t>среднемесячная заработная плата на одного работника</t>
  </si>
  <si>
    <t>10.3.</t>
  </si>
  <si>
    <t>реквизиты отраслевого тарифного соглашения (дата утверждения, срок действия)</t>
  </si>
  <si>
    <t>Расходы на производство - всего</t>
  </si>
  <si>
    <t>11.1.</t>
  </si>
  <si>
    <t>относимые на электрическую энергию</t>
  </si>
  <si>
    <t>11.2.</t>
  </si>
  <si>
    <t>относимые на электрическую мощность</t>
  </si>
  <si>
    <t>11.3.</t>
  </si>
  <si>
    <t>относимые на тепловую энергию, отпускаемую с коллекторов источников</t>
  </si>
  <si>
    <t>Объем перекрестного субсидирования - всего</t>
  </si>
  <si>
    <t>12.1.</t>
  </si>
  <si>
    <t>от производства тепловой энергии</t>
  </si>
  <si>
    <t>12.2.</t>
  </si>
  <si>
    <t>от производства электрической энергии</t>
  </si>
  <si>
    <t>13.</t>
  </si>
  <si>
    <t>Необходимые расходы из прибыли - всего</t>
  </si>
  <si>
    <t>13.1.</t>
  </si>
  <si>
    <t>13.2.</t>
  </si>
  <si>
    <t>13.3.</t>
  </si>
  <si>
    <t>14.</t>
  </si>
  <si>
    <t>Капитальные вложения из прибыли (с учетом налога на прибыль) - всего</t>
  </si>
  <si>
    <t>14.1.</t>
  </si>
  <si>
    <t>14.2.</t>
  </si>
  <si>
    <t>14.3.</t>
  </si>
  <si>
    <t>15.</t>
  </si>
  <si>
    <t>16.</t>
  </si>
  <si>
    <t>Рентабельность продаж (величина прибыли от продажи в каждом рубле выручки)</t>
  </si>
  <si>
    <t>17.</t>
  </si>
  <si>
    <t>III. Цены (тарифы) по регулируемым видам деятельности организации</t>
  </si>
  <si>
    <t>первое полу-годие</t>
  </si>
  <si>
    <t>второе полу-годие</t>
  </si>
  <si>
    <t>Для организаций, относящихся к субъектам естественных монополий:</t>
  </si>
  <si>
    <t>услуги по оперативно-диспетчерскому управлению в электроэнергетике:</t>
  </si>
  <si>
    <t>рублей/МВт
в месяц</t>
  </si>
  <si>
    <t>тариф на услуги по
оперативно-диспетчерскому управлению в электроэнергетике в части управления технологическими режимами работы объектов электроэнергетики и энергопринимающих устройств потребителей электрической энергии, обеспечения функционирования технологической инфраструктуры оптового и розничных рынков, оказываемые акционерным обществом "Системный оператор Единой энергетической системы"</t>
  </si>
  <si>
    <t>рублей/МВт·ч</t>
  </si>
  <si>
    <t>предельный максимальный уровень цен (тарифов) на услуги по оперативно-диспетчерскому управлению в электроэнергетике в части организации отбора исполнителей и оплаты услуг по обеспечению системной надежности, услуг по обеспечению вывода Единой энергетической системы России из аварийных ситуаций, услуг по формированию технологического резерва мощностей, оказываемых акционерным обществом "Системный оператор Единой энергетической системы"</t>
  </si>
  <si>
    <t>услуги по передаче электрической энергии:</t>
  </si>
  <si>
    <t>двухставочный тариф:</t>
  </si>
  <si>
    <t>ставка на содержание сетей</t>
  </si>
  <si>
    <t>ставка на оплату технологического расхода (потерь)</t>
  </si>
  <si>
    <t>одноставочный тариф</t>
  </si>
  <si>
    <t>Для гарантирующих поставщиков:</t>
  </si>
  <si>
    <t>величина сбытовой надбавки для населения и приравненных к нему категорий потребителей</t>
  </si>
  <si>
    <t>величина сбытовой надбавки для сетевых организаций, покупающих электрическую энергию для компенсации потерь электрической энергии</t>
  </si>
  <si>
    <t>величина сбытовой надбавки для прочих потребителей:</t>
  </si>
  <si>
    <t>Для генерирующих объектов:</t>
  </si>
  <si>
    <t>цена на электрическую энергию</t>
  </si>
  <si>
    <t>в том числе топливная составляющая</t>
  </si>
  <si>
    <t>цена на генерирующую мощность</t>
  </si>
  <si>
    <t>рублей/Гкал</t>
  </si>
  <si>
    <t>средний одноставочный тариф на тепловую энергию</t>
  </si>
  <si>
    <t>4.3.1.</t>
  </si>
  <si>
    <t>одноставочный тариф на горячее водоснабжение</t>
  </si>
  <si>
    <t>4.3.2.</t>
  </si>
  <si>
    <t>тариф на отборный пар давлением:</t>
  </si>
  <si>
    <r>
      <t>1,2 - 2,5 кг/см</t>
    </r>
    <r>
      <rPr>
        <vertAlign val="superscript"/>
        <sz val="10"/>
        <rFont val="Times New Roman"/>
        <family val="1"/>
        <charset val="204"/>
      </rPr>
      <t>2</t>
    </r>
  </si>
  <si>
    <r>
      <t>2,5 - 7,0 кг/см</t>
    </r>
    <r>
      <rPr>
        <vertAlign val="superscript"/>
        <sz val="10"/>
        <rFont val="Times New Roman"/>
        <family val="1"/>
        <charset val="204"/>
      </rPr>
      <t>2</t>
    </r>
  </si>
  <si>
    <r>
      <t>7,0 - 13,0 кг/см</t>
    </r>
    <r>
      <rPr>
        <vertAlign val="superscript"/>
        <sz val="10"/>
        <rFont val="Times New Roman"/>
        <family val="1"/>
        <charset val="204"/>
      </rPr>
      <t>2</t>
    </r>
  </si>
  <si>
    <r>
      <t>&gt; 13 кг/см</t>
    </r>
    <r>
      <rPr>
        <vertAlign val="superscript"/>
        <sz val="10"/>
        <rFont val="Times New Roman"/>
        <family val="1"/>
        <charset val="204"/>
      </rPr>
      <t>2</t>
    </r>
  </si>
  <si>
    <t>4.3.3.</t>
  </si>
  <si>
    <t>тариф на острый и редуцированный пар</t>
  </si>
  <si>
    <t>двухставочный тариф на тепловую энергию</t>
  </si>
  <si>
    <t>рублей/Гкал/ч
в месяц</t>
  </si>
  <si>
    <t>ставка на содержание тепловой мощности</t>
  </si>
  <si>
    <t>4.4.2.</t>
  </si>
  <si>
    <t>тариф на тепловую энергию</t>
  </si>
  <si>
    <t>средний тариф на теплоноситель, в том числе:</t>
  </si>
  <si>
    <t>вода</t>
  </si>
  <si>
    <t>пар</t>
  </si>
  <si>
    <r>
      <t>_____</t>
    </r>
    <r>
      <rPr>
        <sz val="8"/>
        <rFont val="Times New Roman"/>
        <family val="1"/>
        <charset val="204"/>
      </rPr>
      <t>*</t>
    </r>
    <r>
      <rPr>
        <sz val="8"/>
        <color indexed="9"/>
        <rFont val="Times New Roman"/>
        <family val="1"/>
        <charset val="204"/>
      </rPr>
      <t>_</t>
    </r>
    <r>
      <rPr>
        <sz val="8"/>
        <rFont val="Times New Roman"/>
        <family val="1"/>
        <charset val="204"/>
      </rPr>
      <t>Базовый период - год, предшествующий расчетному периоду регулирования.</t>
    </r>
  </si>
  <si>
    <r>
      <t>_____</t>
    </r>
    <r>
      <rPr>
        <sz val="8"/>
        <rFont val="Times New Roman"/>
        <family val="1"/>
        <charset val="204"/>
      </rPr>
      <t>**</t>
    </r>
    <r>
      <rPr>
        <sz val="8"/>
        <color indexed="9"/>
        <rFont val="Times New Roman"/>
        <family val="1"/>
        <charset val="204"/>
      </rPr>
      <t>_</t>
    </r>
    <r>
      <rPr>
        <sz val="8"/>
        <rFont val="Times New Roman"/>
        <family val="1"/>
        <charset val="204"/>
      </rPr>
      <t>Заполняются организацией, осуществляющей оперативно-диспетчерское управление в электроэнергетике.</t>
    </r>
  </si>
  <si>
    <r>
      <t>_____</t>
    </r>
    <r>
      <rPr>
        <sz val="8"/>
        <rFont val="Times New Roman"/>
        <family val="1"/>
        <charset val="204"/>
      </rPr>
      <t>***</t>
    </r>
    <r>
      <rPr>
        <sz val="8"/>
        <color indexed="9"/>
        <rFont val="Times New Roman"/>
        <family val="1"/>
        <charset val="204"/>
      </rPr>
      <t>_</t>
    </r>
    <r>
      <rPr>
        <sz val="8"/>
        <rFont val="Times New Roman"/>
        <family val="1"/>
        <charset val="204"/>
      </rPr>
      <t>Заполняются сетевыми организациями, осуществляющими передачу электрической энергии (мощности) по электрическим сетям.</t>
    </r>
  </si>
  <si>
    <r>
      <t>_____</t>
    </r>
    <r>
      <rPr>
        <sz val="8"/>
        <rFont val="Times New Roman"/>
        <family val="1"/>
        <charset val="204"/>
      </rPr>
      <t>****</t>
    </r>
    <r>
      <rPr>
        <sz val="8"/>
        <color indexed="9"/>
        <rFont val="Times New Roman"/>
        <family val="1"/>
        <charset val="204"/>
      </rPr>
      <t>_</t>
    </r>
    <r>
      <rPr>
        <sz val="8"/>
        <rFont val="Times New Roman"/>
        <family val="1"/>
        <charset val="204"/>
      </rPr>
      <t>Заполняются коммерческим оператором оптового рынка электрической энергии (мощности).</t>
    </r>
  </si>
  <si>
    <r>
      <t>Расходы, связанные с производством и реализацией товаров, работ
и услуг **</t>
    </r>
    <r>
      <rPr>
        <vertAlign val="superscript"/>
        <sz val="10"/>
        <rFont val="Times New Roman"/>
        <family val="1"/>
        <charset val="204"/>
      </rPr>
      <t>,</t>
    </r>
    <r>
      <rPr>
        <sz val="10"/>
        <rFont val="Times New Roman"/>
        <family val="1"/>
        <charset val="204"/>
      </rPr>
      <t xml:space="preserve"> ****;
операционные (подконтрольные)
расходы *** - всего</t>
    </r>
  </si>
  <si>
    <t>Реквизиты программы энергоэффективности (кем утверждена, дата утверждения, номер
приказа)***</t>
  </si>
  <si>
    <r>
      <t>Расходы, за исключением указанных в позиции
4.1 **</t>
    </r>
    <r>
      <rPr>
        <vertAlign val="superscript"/>
        <sz val="10"/>
        <rFont val="Times New Roman"/>
        <family val="1"/>
        <charset val="204"/>
      </rPr>
      <t>,</t>
    </r>
    <r>
      <rPr>
        <sz val="10"/>
        <rFont val="Times New Roman"/>
        <family val="1"/>
        <charset val="204"/>
      </rPr>
      <t xml:space="preserve"> ****;
неподконтрольные
расходы *** - всего ***</t>
    </r>
  </si>
  <si>
    <t>рублей/
куб. метр</t>
  </si>
  <si>
    <t>рублей/
тыс. кВт·ч</t>
  </si>
  <si>
    <t>Для коммерческого 
оператора</t>
  </si>
  <si>
    <t>год</t>
  </si>
  <si>
    <t>отсутствует</t>
  </si>
  <si>
    <t>-</t>
  </si>
  <si>
    <t>Государственное унитарное предприятие "Аланияэнергосеть"</t>
  </si>
  <si>
    <t>ГУП "Аланияэнергосеть"</t>
  </si>
  <si>
    <t>363751, Республика Северная Осетия - Алания, Моздокский район, город Моздок, Степная ул., д.23</t>
  </si>
  <si>
    <t>1510000063</t>
  </si>
  <si>
    <t>151001001</t>
  </si>
  <si>
    <t>Джанаев Хетаг Таймуразович</t>
  </si>
  <si>
    <t>Приказ №64 от 27.03.2020 г. МУП МЭС "Об yтверждении программы в области энергосберсжения и повышения энергетической эффктивности на 2021-2025 годы"</t>
  </si>
  <si>
    <t>Постановление РСТ РСО-Алания от 03.12.2020 г. №20 "Об утверждении инвестиционной программы МУП МЭС на 2021-2025 г.г."</t>
  </si>
  <si>
    <t>info@moz-els.ru</t>
  </si>
  <si>
    <t>8 (867) 36-4-14-15</t>
  </si>
  <si>
    <t>И. о. директора</t>
  </si>
  <si>
    <t>Джанаев Х. Т.</t>
  </si>
  <si>
    <t>Фактические показатели 
за 2022 год</t>
  </si>
  <si>
    <t>Показатели, утвержденные
на 2023 год</t>
  </si>
  <si>
    <t>Предложения 
на 2024 год</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</si>
</sst>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00\ _₽_-;\-* #,##0.00\ _₽_-;_-* &quot;-&quot;??\ _₽_-;_-@_-"/>
    <numFmt numFmtId="165" formatCode="_-* #,##0.00_р_._-;\-* #,##0.00_р_._-;_-* &quot;-&quot;??_р_._-;_-@_-"/>
    <numFmt numFmtId="166" formatCode="#,##0.0"/>
    <numFmt numFmtId="167" formatCode="#,##0.000"/>
    <numFmt numFmtId="168" formatCode="&quot;$&quot;#,##0_);[Red]\(&quot;$&quot;#,##0\)"/>
    <numFmt numFmtId="169" formatCode="_-* #,##0.00[$€-1]_-;\-* #,##0.00[$€-1]_-;_-* &quot;-&quot;??[$€-1]_-"/>
    <numFmt numFmtId="170" formatCode="#,##0.0000"/>
  </numFmts>
  <fonts count="32">
    <font>
      <sz val="10"/>
      <name val="Arial Cyr"/>
      <charset val="204"/>
    </font>
    <font>
      <sz val="10"/>
      <name val="Arial Cyr"/>
      <charset val="204"/>
    </font>
    <font>
      <sz val="12"/>
      <name val="Times New Roman"/>
      <family val="1"/>
      <charset val="204"/>
    </font>
    <font>
      <sz val="11"/>
      <name val="Times New Roman"/>
      <family val="1"/>
      <charset val="204"/>
    </font>
    <font>
      <sz val="10"/>
      <name val="Times New Roman"/>
      <family val="1"/>
      <charset val="204"/>
    </font>
    <font>
      <b/>
      <sz val="13"/>
      <name val="Times New Roman"/>
      <family val="1"/>
      <charset val="204"/>
    </font>
    <font>
      <vertAlign val="superscript"/>
      <sz val="10"/>
      <name val="Times New Roman"/>
      <family val="1"/>
      <charset val="204"/>
    </font>
    <font>
      <u/>
      <sz val="10"/>
      <color indexed="12"/>
      <name val="Arial Cyr"/>
      <charset val="204"/>
    </font>
    <font>
      <u/>
      <sz val="10"/>
      <color indexed="36"/>
      <name val="Arial Cyr"/>
      <charset val="204"/>
    </font>
    <font>
      <sz val="8"/>
      <name val="Times New Roman"/>
      <family val="1"/>
      <charset val="204"/>
    </font>
    <font>
      <sz val="8"/>
      <color indexed="9"/>
      <name val="Times New Roman"/>
      <family val="1"/>
      <charset val="204"/>
    </font>
    <font>
      <sz val="13"/>
      <name val="Times New Roman"/>
      <family val="1"/>
      <charset val="204"/>
    </font>
    <font>
      <b/>
      <u/>
      <sz val="13"/>
      <name val="Times New Roman"/>
      <family val="1"/>
      <charset val="204"/>
    </font>
    <font>
      <sz val="11"/>
      <color indexed="62"/>
      <name val="Calibri"/>
      <family val="2"/>
      <charset val="204"/>
    </font>
    <font>
      <sz val="9"/>
      <name val="Tahoma"/>
      <family val="2"/>
      <charset val="204"/>
    </font>
    <font>
      <b/>
      <sz val="9"/>
      <name val="Tahoma"/>
      <family val="2"/>
      <charset val="204"/>
    </font>
    <font>
      <sz val="8"/>
      <name val="Arial"/>
      <family val="2"/>
      <charset val="204"/>
    </font>
    <font>
      <u/>
      <sz val="9"/>
      <color indexed="12"/>
      <name val="Tahoma"/>
      <family val="2"/>
      <charset val="204"/>
    </font>
    <font>
      <sz val="10"/>
      <name val="Helv"/>
    </font>
    <font>
      <sz val="10"/>
      <name val="Helv"/>
      <charset val="204"/>
    </font>
    <font>
      <sz val="10"/>
      <name val="MS Sans Serif"/>
      <family val="2"/>
      <charset val="204"/>
    </font>
    <font>
      <sz val="8"/>
      <name val="Palatino"/>
      <family val="1"/>
    </font>
    <font>
      <sz val="12"/>
      <name val="Arial"/>
      <family val="2"/>
      <charset val="204"/>
    </font>
    <font>
      <sz val="8"/>
      <name val="Helv"/>
      <charset val="204"/>
    </font>
    <font>
      <b/>
      <sz val="14"/>
      <name val="Franklin Gothic Medium"/>
      <family val="2"/>
      <charset val="204"/>
    </font>
    <font>
      <sz val="10"/>
      <name val="Tahoma"/>
      <family val="2"/>
      <charset val="204"/>
    </font>
    <font>
      <sz val="9"/>
      <color indexed="11"/>
      <name val="Tahoma"/>
      <family val="2"/>
      <charset val="204"/>
    </font>
    <font>
      <b/>
      <u/>
      <sz val="9"/>
      <color indexed="12"/>
      <name val="Tahoma"/>
      <family val="2"/>
      <charset val="204"/>
    </font>
    <font>
      <sz val="11"/>
      <name val="Tahoma"/>
      <family val="2"/>
      <charset val="204"/>
    </font>
    <font>
      <sz val="10"/>
      <name val="Arial"/>
      <family val="2"/>
      <charset val="204"/>
    </font>
    <font>
      <sz val="11"/>
      <color theme="1"/>
      <name val="Calibri"/>
      <family val="2"/>
      <charset val="204"/>
      <scheme val="minor"/>
    </font>
    <font>
      <u/>
      <sz val="9"/>
      <color rgb="FF333399"/>
      <name val="Tahoma"/>
      <family val="2"/>
      <charset val="204"/>
    </font>
  </fonts>
  <fills count="8">
    <fill>
      <patternFill patternType="none"/>
    </fill>
    <fill>
      <patternFill patternType="gray125"/>
    </fill>
    <fill>
      <patternFill patternType="solid">
        <fgColor indexed="47"/>
      </patternFill>
    </fill>
    <fill>
      <patternFill patternType="solid">
        <fgColor indexed="22"/>
      </patternFill>
    </fill>
    <fill>
      <patternFill patternType="solid">
        <fgColor indexed="43"/>
        <bgColor indexed="64"/>
      </patternFill>
    </fill>
    <fill>
      <patternFill patternType="solid">
        <fgColor indexed="55"/>
        <bgColor indexed="64"/>
      </patternFill>
    </fill>
    <fill>
      <patternFill patternType="solid">
        <fgColor indexed="11"/>
        <bgColor indexed="64"/>
      </patternFill>
    </fill>
    <fill>
      <patternFill patternType="solid">
        <fgColor theme="0"/>
        <bgColor indexed="64"/>
      </patternFill>
    </fill>
  </fills>
  <borders count="8">
    <border>
      <left/>
      <right/>
      <top/>
      <bottom/>
      <diagonal/>
    </border>
    <border>
      <left style="thin">
        <color indexed="23"/>
      </left>
      <right style="thin">
        <color indexed="23"/>
      </right>
      <top style="thin">
        <color indexed="23"/>
      </top>
      <bottom style="thin">
        <color indexed="23"/>
      </bottom>
      <diagonal/>
    </border>
    <border>
      <left style="thick">
        <color indexed="23"/>
      </left>
      <right style="thick">
        <color indexed="23"/>
      </right>
      <top style="thick">
        <color indexed="23"/>
      </top>
      <bottom style="thick">
        <color indexed="23"/>
      </bottom>
      <diagonal/>
    </border>
    <border>
      <left style="medium">
        <color indexed="64"/>
      </left>
      <right style="thin">
        <color indexed="64"/>
      </right>
      <top style="medium">
        <color indexed="64"/>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s>
  <cellStyleXfs count="48">
    <xf numFmtId="0" fontId="0" fillId="0" borderId="0"/>
    <xf numFmtId="0" fontId="18" fillId="0" borderId="0"/>
    <xf numFmtId="169" fontId="18" fillId="0" borderId="0"/>
    <xf numFmtId="0" fontId="19" fillId="0" borderId="0"/>
    <xf numFmtId="38" fontId="16" fillId="0" borderId="0">
      <alignment vertical="top"/>
    </xf>
    <xf numFmtId="38" fontId="16" fillId="0" borderId="0">
      <alignment vertical="top"/>
    </xf>
    <xf numFmtId="38" fontId="16" fillId="0" borderId="0">
      <alignment vertical="top"/>
    </xf>
    <xf numFmtId="38" fontId="16" fillId="0" borderId="0">
      <alignment vertical="top"/>
    </xf>
    <xf numFmtId="38" fontId="16" fillId="0" borderId="0">
      <alignment vertical="top"/>
    </xf>
    <xf numFmtId="38" fontId="16" fillId="0" borderId="0">
      <alignment vertical="top"/>
    </xf>
    <xf numFmtId="38" fontId="16" fillId="0" borderId="0">
      <alignment vertical="top"/>
    </xf>
    <xf numFmtId="38" fontId="16" fillId="0" borderId="0">
      <alignment vertical="top"/>
    </xf>
    <xf numFmtId="38" fontId="16" fillId="0" borderId="0">
      <alignment vertical="top"/>
    </xf>
    <xf numFmtId="38" fontId="16" fillId="0" borderId="0">
      <alignment vertical="top"/>
    </xf>
    <xf numFmtId="38" fontId="16" fillId="0" borderId="0">
      <alignment vertical="top"/>
    </xf>
    <xf numFmtId="38" fontId="16" fillId="0" borderId="0">
      <alignment vertical="top"/>
    </xf>
    <xf numFmtId="0" fontId="25" fillId="0" borderId="1" applyNumberFormat="0" applyAlignment="0">
      <protection locked="0"/>
    </xf>
    <xf numFmtId="168" fontId="20" fillId="0" borderId="0" applyFont="0" applyFill="0" applyBorder="0" applyAlignment="0" applyProtection="0"/>
    <xf numFmtId="166" fontId="14" fillId="4" borderId="0">
      <protection locked="0"/>
    </xf>
    <xf numFmtId="0" fontId="21" fillId="0" borderId="0" applyFill="0" applyBorder="0" applyProtection="0">
      <alignment vertical="center"/>
    </xf>
    <xf numFmtId="167" fontId="14" fillId="4" borderId="0">
      <protection locked="0"/>
    </xf>
    <xf numFmtId="170" fontId="14" fillId="4" borderId="0">
      <protection locked="0"/>
    </xf>
    <xf numFmtId="0" fontId="8" fillId="0" borderId="0" applyNumberFormat="0" applyFill="0" applyBorder="0" applyAlignment="0" applyProtection="0">
      <alignment vertical="top"/>
      <protection locked="0"/>
    </xf>
    <xf numFmtId="0" fontId="25" fillId="3" borderId="1" applyNumberFormat="0" applyAlignment="0"/>
    <xf numFmtId="0" fontId="7" fillId="0" borderId="0" applyNumberFormat="0" applyFill="0" applyBorder="0" applyAlignment="0" applyProtection="0">
      <alignment vertical="top"/>
      <protection locked="0"/>
    </xf>
    <xf numFmtId="0" fontId="22" fillId="0" borderId="0" applyNumberFormat="0" applyFill="0" applyBorder="0" applyAlignment="0" applyProtection="0"/>
    <xf numFmtId="0" fontId="23" fillId="0" borderId="0"/>
    <xf numFmtId="0" fontId="21" fillId="0" borderId="0" applyFill="0" applyBorder="0" applyProtection="0">
      <alignment vertical="center"/>
    </xf>
    <xf numFmtId="0" fontId="21" fillId="0" borderId="0" applyFill="0" applyBorder="0" applyProtection="0">
      <alignment vertical="center"/>
    </xf>
    <xf numFmtId="49" fontId="28" fillId="5" borderId="2" applyNumberFormat="0">
      <alignment horizontal="center" vertical="center"/>
    </xf>
    <xf numFmtId="0" fontId="13" fillId="2" borderId="1" applyNumberFormat="0" applyAlignment="0" applyProtection="0"/>
    <xf numFmtId="0" fontId="7" fillId="0" borderId="0" applyNumberFormat="0" applyFill="0" applyBorder="0" applyAlignment="0" applyProtection="0">
      <alignment vertical="top"/>
      <protection locked="0"/>
    </xf>
    <xf numFmtId="0" fontId="17" fillId="0" borderId="0" applyNumberFormat="0" applyFill="0" applyBorder="0" applyAlignment="0" applyProtection="0">
      <alignment vertical="top"/>
      <protection locked="0"/>
    </xf>
    <xf numFmtId="0" fontId="17" fillId="0" borderId="0" applyNumberFormat="0" applyFill="0" applyBorder="0" applyAlignment="0" applyProtection="0">
      <alignment vertical="top"/>
      <protection locked="0"/>
    </xf>
    <xf numFmtId="0" fontId="27"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24" fillId="0" borderId="0" applyBorder="0">
      <alignment horizontal="center" vertical="center" wrapText="1"/>
    </xf>
    <xf numFmtId="0" fontId="15" fillId="0" borderId="3" applyBorder="0">
      <alignment horizontal="center" vertical="center" wrapText="1"/>
    </xf>
    <xf numFmtId="49" fontId="14" fillId="0" borderId="0" applyBorder="0">
      <alignment vertical="top"/>
    </xf>
    <xf numFmtId="0" fontId="30" fillId="0" borderId="0"/>
    <xf numFmtId="0" fontId="30" fillId="0" borderId="0"/>
    <xf numFmtId="0" fontId="14" fillId="0" borderId="0">
      <alignment horizontal="left" vertical="center"/>
    </xf>
    <xf numFmtId="0" fontId="26" fillId="6" borderId="0" applyNumberFormat="0" applyBorder="0" applyAlignment="0">
      <alignment horizontal="left" vertical="center"/>
    </xf>
    <xf numFmtId="0" fontId="29" fillId="0" borderId="0"/>
    <xf numFmtId="49" fontId="14" fillId="6" borderId="0" applyBorder="0">
      <alignment vertical="top"/>
    </xf>
    <xf numFmtId="0" fontId="14" fillId="0" borderId="0">
      <alignment horizontal="left" vertical="center"/>
    </xf>
    <xf numFmtId="9" fontId="1" fillId="0" borderId="0" applyFont="0" applyFill="0" applyBorder="0" applyAlignment="0" applyProtection="0"/>
    <xf numFmtId="165" fontId="1" fillId="0" borderId="0" applyFont="0" applyFill="0" applyBorder="0" applyAlignment="0" applyProtection="0"/>
  </cellStyleXfs>
  <cellXfs count="72">
    <xf numFmtId="0" fontId="0" fillId="0" borderId="0" xfId="0"/>
    <xf numFmtId="0" fontId="2" fillId="0" borderId="0" xfId="0" applyNumberFormat="1" applyFont="1" applyBorder="1" applyAlignment="1">
      <alignment horizontal="left"/>
    </xf>
    <xf numFmtId="0" fontId="3" fillId="0" borderId="0" xfId="0" applyNumberFormat="1" applyFont="1" applyBorder="1" applyAlignment="1">
      <alignment horizontal="left"/>
    </xf>
    <xf numFmtId="0" fontId="4" fillId="0" borderId="0" xfId="0" applyNumberFormat="1" applyFont="1" applyBorder="1" applyAlignment="1">
      <alignment horizontal="left"/>
    </xf>
    <xf numFmtId="0" fontId="5" fillId="0" borderId="0" xfId="0" applyNumberFormat="1" applyFont="1" applyBorder="1" applyAlignment="1">
      <alignment horizontal="left"/>
    </xf>
    <xf numFmtId="0" fontId="9" fillId="0" borderId="0" xfId="0" applyNumberFormat="1" applyFont="1" applyBorder="1" applyAlignment="1">
      <alignment horizontal="left"/>
    </xf>
    <xf numFmtId="0" fontId="10" fillId="0" borderId="0" xfId="0" applyNumberFormat="1" applyFont="1" applyBorder="1" applyAlignment="1">
      <alignment horizontal="left"/>
    </xf>
    <xf numFmtId="0" fontId="2" fillId="0" borderId="0" xfId="0" applyNumberFormat="1" applyFont="1" applyBorder="1" applyAlignment="1">
      <alignment horizontal="left" vertical="top"/>
    </xf>
    <xf numFmtId="0" fontId="2" fillId="0" borderId="0" xfId="0" applyNumberFormat="1" applyFont="1" applyBorder="1" applyAlignment="1">
      <alignment horizontal="center" vertical="center"/>
    </xf>
    <xf numFmtId="0" fontId="4" fillId="0" borderId="4" xfId="0" applyNumberFormat="1" applyFont="1" applyBorder="1" applyAlignment="1">
      <alignment horizontal="center" vertical="center" wrapText="1"/>
    </xf>
    <xf numFmtId="0" fontId="4" fillId="0" borderId="4" xfId="0" applyNumberFormat="1" applyFont="1" applyBorder="1" applyAlignment="1">
      <alignment vertical="top" wrapText="1"/>
    </xf>
    <xf numFmtId="0" fontId="9" fillId="0" borderId="0" xfId="0" applyNumberFormat="1" applyFont="1" applyBorder="1" applyAlignment="1">
      <alignment horizontal="center" vertical="center"/>
    </xf>
    <xf numFmtId="0" fontId="2" fillId="0" borderId="0" xfId="0" applyNumberFormat="1" applyFont="1" applyBorder="1" applyAlignment="1">
      <alignment horizontal="center" vertical="center" wrapText="1"/>
    </xf>
    <xf numFmtId="0" fontId="2" fillId="0" borderId="0" xfId="0" applyNumberFormat="1" applyFont="1" applyBorder="1" applyAlignment="1">
      <alignment vertical="center"/>
    </xf>
    <xf numFmtId="0" fontId="9" fillId="0" borderId="0" xfId="0" applyNumberFormat="1" applyFont="1" applyBorder="1" applyAlignment="1">
      <alignment vertical="center"/>
    </xf>
    <xf numFmtId="49" fontId="4" fillId="0" borderId="4" xfId="0" applyNumberFormat="1" applyFont="1" applyBorder="1" applyAlignment="1">
      <alignment vertical="top"/>
    </xf>
    <xf numFmtId="0" fontId="4" fillId="0" borderId="4" xfId="0" applyNumberFormat="1" applyFont="1" applyBorder="1" applyAlignment="1">
      <alignment vertical="center" wrapText="1"/>
    </xf>
    <xf numFmtId="0" fontId="4" fillId="0" borderId="4" xfId="0" applyNumberFormat="1" applyFont="1" applyBorder="1" applyAlignment="1">
      <alignment vertical="center"/>
    </xf>
    <xf numFmtId="0" fontId="4" fillId="0" borderId="4" xfId="0" applyNumberFormat="1" applyFont="1" applyBorder="1" applyAlignment="1">
      <alignment horizontal="center" vertical="top" wrapText="1"/>
    </xf>
    <xf numFmtId="165" fontId="4" fillId="0" borderId="4" xfId="47" applyFont="1" applyBorder="1" applyAlignment="1">
      <alignment horizontal="center" vertical="center" wrapText="1"/>
    </xf>
    <xf numFmtId="165" fontId="4" fillId="0" borderId="4" xfId="47" applyFont="1" applyBorder="1" applyAlignment="1">
      <alignment horizontal="left" vertical="center"/>
    </xf>
    <xf numFmtId="165" fontId="4" fillId="0" borderId="0" xfId="47" applyFont="1" applyBorder="1" applyAlignment="1">
      <alignment horizontal="left"/>
    </xf>
    <xf numFmtId="164" fontId="4" fillId="0" borderId="0" xfId="0" applyNumberFormat="1" applyFont="1" applyBorder="1" applyAlignment="1">
      <alignment horizontal="left"/>
    </xf>
    <xf numFmtId="0" fontId="4" fillId="0" borderId="0" xfId="0" applyNumberFormat="1" applyFont="1" applyFill="1" applyBorder="1" applyAlignment="1">
      <alignment horizontal="left" vertical="center"/>
    </xf>
    <xf numFmtId="0" fontId="4" fillId="0" borderId="0" xfId="0" applyNumberFormat="1" applyFont="1" applyFill="1" applyBorder="1" applyAlignment="1">
      <alignment horizontal="center" vertical="center"/>
    </xf>
    <xf numFmtId="0" fontId="11" fillId="0" borderId="0" xfId="0" applyNumberFormat="1" applyFont="1" applyFill="1" applyBorder="1" applyAlignment="1">
      <alignment horizontal="left" vertical="center"/>
    </xf>
    <xf numFmtId="0" fontId="11" fillId="0" borderId="0" xfId="0" applyNumberFormat="1" applyFont="1" applyFill="1" applyBorder="1" applyAlignment="1">
      <alignment horizontal="center" vertical="center"/>
    </xf>
    <xf numFmtId="0" fontId="11" fillId="0" borderId="0" xfId="0" applyNumberFormat="1" applyFont="1" applyFill="1" applyBorder="1" applyAlignment="1">
      <alignment horizontal="center"/>
    </xf>
    <xf numFmtId="0" fontId="12" fillId="0" borderId="0" xfId="0" applyNumberFormat="1" applyFont="1" applyFill="1" applyBorder="1" applyAlignment="1">
      <alignment horizontal="center"/>
    </xf>
    <xf numFmtId="0" fontId="5" fillId="0" borderId="0" xfId="0" applyNumberFormat="1" applyFont="1" applyFill="1" applyBorder="1" applyAlignment="1"/>
    <xf numFmtId="0" fontId="2" fillId="0" borderId="0" xfId="0" applyNumberFormat="1" applyFont="1" applyFill="1" applyBorder="1" applyAlignment="1">
      <alignment horizontal="left" vertical="center"/>
    </xf>
    <xf numFmtId="0" fontId="2" fillId="0" borderId="0" xfId="0" applyNumberFormat="1" applyFont="1" applyFill="1" applyBorder="1" applyAlignment="1">
      <alignment horizontal="center" vertical="center"/>
    </xf>
    <xf numFmtId="0" fontId="4" fillId="0" borderId="4" xfId="0" applyNumberFormat="1" applyFont="1" applyFill="1" applyBorder="1" applyAlignment="1">
      <alignment horizontal="left" vertical="center" wrapText="1"/>
    </xf>
    <xf numFmtId="0" fontId="4" fillId="0" borderId="4" xfId="0" applyNumberFormat="1" applyFont="1" applyFill="1" applyBorder="1" applyAlignment="1">
      <alignment horizontal="center" vertical="center" wrapText="1"/>
    </xf>
    <xf numFmtId="49" fontId="4" fillId="0" borderId="4" xfId="0" applyNumberFormat="1" applyFont="1" applyFill="1" applyBorder="1" applyAlignment="1">
      <alignment horizontal="left" vertical="center"/>
    </xf>
    <xf numFmtId="0" fontId="4" fillId="0" borderId="4" xfId="0" applyNumberFormat="1" applyFont="1" applyFill="1" applyBorder="1" applyAlignment="1">
      <alignment vertical="top" wrapText="1"/>
    </xf>
    <xf numFmtId="3" fontId="4" fillId="0" borderId="4" xfId="0" applyNumberFormat="1" applyFont="1" applyFill="1" applyBorder="1" applyAlignment="1">
      <alignment horizontal="center" vertical="center" wrapText="1"/>
    </xf>
    <xf numFmtId="9" fontId="4" fillId="0" borderId="4" xfId="46" applyFont="1" applyFill="1" applyBorder="1" applyAlignment="1">
      <alignment horizontal="center" vertical="center" wrapText="1"/>
    </xf>
    <xf numFmtId="4" fontId="4" fillId="0" borderId="4" xfId="0" applyNumberFormat="1" applyFont="1" applyFill="1" applyBorder="1" applyAlignment="1">
      <alignment horizontal="center" vertical="center" wrapText="1"/>
    </xf>
    <xf numFmtId="10" fontId="4" fillId="0" borderId="4" xfId="46" applyNumberFormat="1" applyFont="1" applyFill="1" applyBorder="1" applyAlignment="1">
      <alignment horizontal="center" vertical="center" wrapText="1"/>
    </xf>
    <xf numFmtId="0" fontId="2" fillId="0" borderId="0" xfId="0" applyNumberFormat="1" applyFont="1" applyFill="1" applyBorder="1" applyAlignment="1">
      <alignment horizontal="left"/>
    </xf>
    <xf numFmtId="0" fontId="4" fillId="7" borderId="4" xfId="0" applyNumberFormat="1" applyFont="1" applyFill="1" applyBorder="1" applyAlignment="1">
      <alignment horizontal="center" vertical="center" wrapText="1"/>
    </xf>
    <xf numFmtId="49" fontId="4" fillId="7" borderId="4" xfId="0" applyNumberFormat="1" applyFont="1" applyFill="1" applyBorder="1" applyAlignment="1">
      <alignment horizontal="left" vertical="center"/>
    </xf>
    <xf numFmtId="0" fontId="4" fillId="7" borderId="4" xfId="0" applyNumberFormat="1" applyFont="1" applyFill="1" applyBorder="1" applyAlignment="1">
      <alignment horizontal="left" vertical="center" wrapText="1"/>
    </xf>
    <xf numFmtId="3" fontId="4" fillId="7" borderId="4" xfId="0" applyNumberFormat="1" applyFont="1" applyFill="1" applyBorder="1" applyAlignment="1">
      <alignment horizontal="center" vertical="center" wrapText="1"/>
    </xf>
    <xf numFmtId="0" fontId="4" fillId="7" borderId="0" xfId="0" applyNumberFormat="1" applyFont="1" applyFill="1" applyBorder="1" applyAlignment="1">
      <alignment horizontal="left"/>
    </xf>
    <xf numFmtId="10" fontId="4" fillId="7" borderId="4" xfId="46" applyNumberFormat="1" applyFont="1" applyFill="1" applyBorder="1" applyAlignment="1">
      <alignment horizontal="center" vertical="center" wrapText="1"/>
    </xf>
    <xf numFmtId="4" fontId="4" fillId="7" borderId="4" xfId="0" applyNumberFormat="1" applyFont="1" applyFill="1" applyBorder="1" applyAlignment="1">
      <alignment horizontal="center" vertical="center" wrapText="1"/>
    </xf>
    <xf numFmtId="167" fontId="4" fillId="0" borderId="4" xfId="0" applyNumberFormat="1" applyFont="1" applyFill="1" applyBorder="1" applyAlignment="1">
      <alignment horizontal="center" vertical="center" wrapText="1"/>
    </xf>
    <xf numFmtId="1" fontId="4" fillId="0" borderId="0" xfId="0" applyNumberFormat="1" applyFont="1" applyBorder="1" applyAlignment="1">
      <alignment horizontal="center"/>
    </xf>
    <xf numFmtId="0" fontId="5" fillId="0" borderId="0" xfId="0" applyNumberFormat="1" applyFont="1" applyFill="1" applyBorder="1" applyAlignment="1">
      <alignment horizontal="center"/>
    </xf>
    <xf numFmtId="0" fontId="5" fillId="0" borderId="0" xfId="0" applyNumberFormat="1" applyFont="1" applyFill="1" applyBorder="1" applyAlignment="1">
      <alignment horizontal="right"/>
    </xf>
    <xf numFmtId="0" fontId="2" fillId="0" borderId="6" xfId="0" applyNumberFormat="1" applyFont="1" applyFill="1" applyBorder="1" applyAlignment="1">
      <alignment horizontal="center" vertical="center"/>
    </xf>
    <xf numFmtId="0" fontId="4" fillId="0" borderId="0" xfId="0" applyNumberFormat="1" applyFont="1" applyFill="1" applyBorder="1" applyAlignment="1">
      <alignment horizontal="right"/>
    </xf>
    <xf numFmtId="0" fontId="4" fillId="0" borderId="0" xfId="0" applyNumberFormat="1" applyFont="1" applyFill="1" applyBorder="1" applyAlignment="1">
      <alignment horizontal="right" vertical="top" wrapText="1"/>
    </xf>
    <xf numFmtId="0" fontId="2" fillId="0" borderId="0" xfId="0" applyNumberFormat="1" applyFont="1" applyFill="1" applyBorder="1" applyAlignment="1">
      <alignment horizontal="left" vertical="center"/>
    </xf>
    <xf numFmtId="0" fontId="0" fillId="0" borderId="0" xfId="0" applyFill="1" applyAlignment="1">
      <alignment horizontal="left" vertical="center"/>
    </xf>
    <xf numFmtId="0" fontId="4" fillId="0" borderId="5" xfId="0" applyNumberFormat="1" applyFont="1" applyFill="1" applyBorder="1" applyAlignment="1">
      <alignment horizontal="center" vertical="top"/>
    </xf>
    <xf numFmtId="0" fontId="2" fillId="0" borderId="0" xfId="0" applyNumberFormat="1" applyFont="1" applyFill="1" applyBorder="1" applyAlignment="1">
      <alignment horizontal="center"/>
    </xf>
    <xf numFmtId="0" fontId="3" fillId="0" borderId="4" xfId="0" applyNumberFormat="1" applyFont="1" applyFill="1" applyBorder="1" applyAlignment="1">
      <alignment horizontal="center" vertical="center" wrapText="1"/>
    </xf>
    <xf numFmtId="0" fontId="2" fillId="0" borderId="6" xfId="0" applyNumberFormat="1" applyFont="1" applyFill="1" applyBorder="1" applyAlignment="1">
      <alignment horizontal="left" vertical="center"/>
    </xf>
    <xf numFmtId="0" fontId="2" fillId="0" borderId="7" xfId="0" applyNumberFormat="1" applyFont="1" applyFill="1" applyBorder="1" applyAlignment="1">
      <alignment horizontal="left" vertical="center"/>
    </xf>
    <xf numFmtId="49" fontId="2" fillId="0" borderId="7" xfId="0" applyNumberFormat="1" applyFont="1" applyFill="1" applyBorder="1" applyAlignment="1">
      <alignment horizontal="left" vertical="center" wrapText="1"/>
    </xf>
    <xf numFmtId="49" fontId="2" fillId="0" borderId="6" xfId="0" applyNumberFormat="1" applyFont="1" applyFill="1" applyBorder="1" applyAlignment="1">
      <alignment horizontal="left" vertical="center"/>
    </xf>
    <xf numFmtId="49" fontId="2" fillId="0" borderId="7" xfId="0" applyNumberFormat="1" applyFont="1" applyFill="1" applyBorder="1" applyAlignment="1">
      <alignment horizontal="left" vertical="center"/>
    </xf>
    <xf numFmtId="49" fontId="7" fillId="0" borderId="7" xfId="31" applyNumberFormat="1" applyFill="1" applyBorder="1" applyAlignment="1" applyProtection="1">
      <alignment horizontal="left" vertical="center"/>
    </xf>
    <xf numFmtId="0" fontId="3" fillId="0" borderId="4" xfId="0" applyNumberFormat="1" applyFont="1" applyFill="1" applyBorder="1" applyAlignment="1">
      <alignment horizontal="center" wrapText="1"/>
    </xf>
    <xf numFmtId="0" fontId="4" fillId="0" borderId="4" xfId="0" applyNumberFormat="1" applyFont="1" applyFill="1" applyBorder="1" applyAlignment="1">
      <alignment horizontal="left" vertical="center" wrapText="1"/>
    </xf>
    <xf numFmtId="0" fontId="2" fillId="0" borderId="0" xfId="0" applyNumberFormat="1" applyFont="1" applyFill="1" applyBorder="1" applyAlignment="1">
      <alignment horizontal="center" vertical="center"/>
    </xf>
    <xf numFmtId="0" fontId="2" fillId="0" borderId="0" xfId="0" applyNumberFormat="1" applyFont="1" applyBorder="1" applyAlignment="1">
      <alignment horizontal="center"/>
    </xf>
    <xf numFmtId="0" fontId="4" fillId="7" borderId="4" xfId="0" applyNumberFormat="1" applyFont="1" applyFill="1" applyBorder="1" applyAlignment="1">
      <alignment horizontal="center" vertical="center" wrapText="1"/>
    </xf>
    <xf numFmtId="0" fontId="4" fillId="0" borderId="4" xfId="0" applyNumberFormat="1" applyFont="1" applyBorder="1" applyAlignment="1">
      <alignment horizontal="center" vertical="center" wrapText="1"/>
    </xf>
  </cellXfs>
  <cellStyles count="48">
    <cellStyle name=" 1" xfId="1" xr:uid="{00000000-0005-0000-0000-000000000000}"/>
    <cellStyle name=" 1 2" xfId="2" xr:uid="{00000000-0005-0000-0000-000001000000}"/>
    <cellStyle name=" 1_Stage1" xfId="3" xr:uid="{00000000-0005-0000-0000-000002000000}"/>
    <cellStyle name="_Model_RAB Мой_PR.PROG.WARM.NOTCOMBI.2012.2.16_v1.4(04.04.11) " xfId="4" xr:uid="{00000000-0005-0000-0000-000003000000}"/>
    <cellStyle name="_Model_RAB Мой_Книга2_PR.PROG.WARM.NOTCOMBI.2012.2.16_v1.4(04.04.11) " xfId="5" xr:uid="{00000000-0005-0000-0000-000004000000}"/>
    <cellStyle name="_Model_RAB_MRSK_svod_PR.PROG.WARM.NOTCOMBI.2012.2.16_v1.4(04.04.11) " xfId="6" xr:uid="{00000000-0005-0000-0000-000005000000}"/>
    <cellStyle name="_Model_RAB_MRSK_svod_Книга2_PR.PROG.WARM.NOTCOMBI.2012.2.16_v1.4(04.04.11) " xfId="7" xr:uid="{00000000-0005-0000-0000-000006000000}"/>
    <cellStyle name="_МОДЕЛЬ_1 (2)_PR.PROG.WARM.NOTCOMBI.2012.2.16_v1.4(04.04.11) " xfId="8" xr:uid="{00000000-0005-0000-0000-000007000000}"/>
    <cellStyle name="_МОДЕЛЬ_1 (2)_Книга2_PR.PROG.WARM.NOTCOMBI.2012.2.16_v1.4(04.04.11) " xfId="9" xr:uid="{00000000-0005-0000-0000-000008000000}"/>
    <cellStyle name="_пр 5 тариф RAB_PR.PROG.WARM.NOTCOMBI.2012.2.16_v1.4(04.04.11) " xfId="10" xr:uid="{00000000-0005-0000-0000-000009000000}"/>
    <cellStyle name="_пр 5 тариф RAB_Книга2_PR.PROG.WARM.NOTCOMBI.2012.2.16_v1.4(04.04.11) " xfId="11" xr:uid="{00000000-0005-0000-0000-00000A000000}"/>
    <cellStyle name="_Расчет RAB_22072008_PR.PROG.WARM.NOTCOMBI.2012.2.16_v1.4(04.04.11) " xfId="12" xr:uid="{00000000-0005-0000-0000-00000B000000}"/>
    <cellStyle name="_Расчет RAB_22072008_Книга2_PR.PROG.WARM.NOTCOMBI.2012.2.16_v1.4(04.04.11) " xfId="13" xr:uid="{00000000-0005-0000-0000-00000C000000}"/>
    <cellStyle name="_Расчет RAB_Лен и МОЭСК_с 2010 года_14.04.2009_со сглаж_version 3.0_без ФСК_PR.PROG.WARM.NOTCOMBI.2012.2.16_v1.4(04.04.11) " xfId="14" xr:uid="{00000000-0005-0000-0000-00000D000000}"/>
    <cellStyle name="_Расчет RAB_Лен и МОЭСК_с 2010 года_14.04.2009_со сглаж_version 3.0_без ФСК_Книга2_PR.PROG.WARM.NOTCOMBI.2012.2.16_v1.4(04.04.11) " xfId="15" xr:uid="{00000000-0005-0000-0000-00000E000000}"/>
    <cellStyle name="Cells 2" xfId="16" xr:uid="{00000000-0005-0000-0000-00000F000000}"/>
    <cellStyle name="Currency [0]" xfId="17" xr:uid="{00000000-0005-0000-0000-000010000000}"/>
    <cellStyle name="currency1" xfId="18" xr:uid="{00000000-0005-0000-0000-000011000000}"/>
    <cellStyle name="Currency2" xfId="19" xr:uid="{00000000-0005-0000-0000-000012000000}"/>
    <cellStyle name="currency3" xfId="20" xr:uid="{00000000-0005-0000-0000-000013000000}"/>
    <cellStyle name="currency4" xfId="21" xr:uid="{00000000-0005-0000-0000-000014000000}"/>
    <cellStyle name="Followed Hyperlink" xfId="22" xr:uid="{00000000-0005-0000-0000-000015000000}"/>
    <cellStyle name="Header 3" xfId="23" xr:uid="{00000000-0005-0000-0000-000016000000}"/>
    <cellStyle name="Hyperlink" xfId="24" xr:uid="{00000000-0005-0000-0000-000017000000}"/>
    <cellStyle name="normal" xfId="25" xr:uid="{00000000-0005-0000-0000-000018000000}"/>
    <cellStyle name="Normal1" xfId="26" xr:uid="{00000000-0005-0000-0000-000019000000}"/>
    <cellStyle name="Normal2" xfId="27" xr:uid="{00000000-0005-0000-0000-00001A000000}"/>
    <cellStyle name="Percent1" xfId="28" xr:uid="{00000000-0005-0000-0000-00001B000000}"/>
    <cellStyle name="Title 4" xfId="29" xr:uid="{00000000-0005-0000-0000-00001C000000}"/>
    <cellStyle name="Ввод  2" xfId="30" xr:uid="{00000000-0005-0000-0000-00001D000000}"/>
    <cellStyle name="Гиперссылка" xfId="31" builtinId="8"/>
    <cellStyle name="Гиперссылка 2" xfId="32" xr:uid="{00000000-0005-0000-0000-00001F000000}"/>
    <cellStyle name="Гиперссылка 2 2 2" xfId="33" xr:uid="{00000000-0005-0000-0000-000020000000}"/>
    <cellStyle name="Гиперссылка 4 6" xfId="34" xr:uid="{00000000-0005-0000-0000-000021000000}"/>
    <cellStyle name="Гиперссылка 5" xfId="35" xr:uid="{00000000-0005-0000-0000-000022000000}"/>
    <cellStyle name="Заголовок" xfId="36" xr:uid="{00000000-0005-0000-0000-000023000000}"/>
    <cellStyle name="ЗаголовокСтолбца" xfId="37" xr:uid="{00000000-0005-0000-0000-000024000000}"/>
    <cellStyle name="Обычный" xfId="0" builtinId="0"/>
    <cellStyle name="Обычный 10" xfId="38" xr:uid="{00000000-0005-0000-0000-000026000000}"/>
    <cellStyle name="Обычный 11" xfId="39" xr:uid="{00000000-0005-0000-0000-000027000000}"/>
    <cellStyle name="Обычный 12 3 2" xfId="40" xr:uid="{00000000-0005-0000-0000-000028000000}"/>
    <cellStyle name="Обычный 2" xfId="41" xr:uid="{00000000-0005-0000-0000-000029000000}"/>
    <cellStyle name="Обычный 2 14" xfId="42" xr:uid="{00000000-0005-0000-0000-00002A000000}"/>
    <cellStyle name="Обычный 3" xfId="43" xr:uid="{00000000-0005-0000-0000-00002B000000}"/>
    <cellStyle name="Обычный 3 3 2" xfId="44" xr:uid="{00000000-0005-0000-0000-00002C000000}"/>
    <cellStyle name="Обычный 4" xfId="45" xr:uid="{00000000-0005-0000-0000-00002D000000}"/>
    <cellStyle name="Процентный" xfId="46" builtinId="5"/>
    <cellStyle name="Финансовый" xfId="47"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info@moz-els.ru"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205"/>
  <sheetViews>
    <sheetView tabSelected="1" view="pageBreakPreview" topLeftCell="A46" zoomScaleNormal="100" zoomScaleSheetLayoutView="100" workbookViewId="0">
      <selection activeCell="J49" sqref="J49"/>
    </sheetView>
  </sheetViews>
  <sheetFormatPr defaultColWidth="0.85546875" defaultRowHeight="15.75"/>
  <cols>
    <col min="1" max="1" width="6" style="30" customWidth="1"/>
    <col min="2" max="2" width="23.85546875" style="30" customWidth="1"/>
    <col min="3" max="3" width="15.42578125" style="31" customWidth="1"/>
    <col min="4" max="5" width="17.28515625" style="40" customWidth="1"/>
    <col min="6" max="6" width="14.85546875" style="40" customWidth="1"/>
    <col min="7" max="7" width="10.85546875" style="1" customWidth="1"/>
    <col min="8" max="8" width="12.5703125" style="1" bestFit="1" customWidth="1"/>
    <col min="9" max="34" width="10.85546875" style="1" customWidth="1"/>
    <col min="35" max="16384" width="0.85546875" style="1"/>
  </cols>
  <sheetData>
    <row r="1" spans="1:6" s="3" customFormat="1" ht="12.75">
      <c r="A1" s="23"/>
      <c r="B1" s="23"/>
      <c r="C1" s="24"/>
      <c r="D1" s="53" t="s">
        <v>2</v>
      </c>
      <c r="E1" s="53"/>
      <c r="F1" s="53"/>
    </row>
    <row r="2" spans="1:6" s="3" customFormat="1" ht="42" customHeight="1">
      <c r="A2" s="23"/>
      <c r="B2" s="23"/>
      <c r="C2" s="24"/>
      <c r="D2" s="54" t="s">
        <v>3</v>
      </c>
      <c r="E2" s="54"/>
      <c r="F2" s="54"/>
    </row>
    <row r="6" spans="1:6" s="4" customFormat="1" ht="16.5">
      <c r="A6" s="50" t="s">
        <v>4</v>
      </c>
      <c r="B6" s="50"/>
      <c r="C6" s="50"/>
      <c r="D6" s="50"/>
      <c r="E6" s="50"/>
      <c r="F6" s="50"/>
    </row>
    <row r="7" spans="1:6" s="4" customFormat="1" ht="16.5">
      <c r="A7" s="25"/>
      <c r="B7" s="25"/>
      <c r="C7" s="26"/>
      <c r="D7" s="27"/>
      <c r="E7" s="27"/>
      <c r="F7" s="27"/>
    </row>
    <row r="8" spans="1:6" s="4" customFormat="1" ht="16.5">
      <c r="A8" s="50" t="s">
        <v>5</v>
      </c>
      <c r="B8" s="50"/>
      <c r="C8" s="50"/>
      <c r="D8" s="50"/>
      <c r="E8" s="50"/>
      <c r="F8" s="50"/>
    </row>
    <row r="9" spans="1:6" s="4" customFormat="1" ht="16.5">
      <c r="A9" s="51" t="s">
        <v>6</v>
      </c>
      <c r="B9" s="51"/>
      <c r="C9" s="51"/>
      <c r="D9" s="28">
        <v>2024</v>
      </c>
      <c r="E9" s="29" t="s">
        <v>272</v>
      </c>
      <c r="F9" s="29"/>
    </row>
    <row r="10" spans="1:6" s="4" customFormat="1" ht="16.5">
      <c r="A10" s="50" t="s">
        <v>7</v>
      </c>
      <c r="B10" s="50"/>
      <c r="C10" s="50"/>
      <c r="D10" s="50"/>
      <c r="E10" s="50"/>
      <c r="F10" s="50"/>
    </row>
    <row r="12" spans="1:6">
      <c r="A12" s="52" t="s">
        <v>275</v>
      </c>
      <c r="B12" s="52"/>
      <c r="C12" s="52"/>
      <c r="D12" s="52"/>
      <c r="E12" s="52"/>
      <c r="F12" s="52"/>
    </row>
    <row r="13" spans="1:6" s="3" customFormat="1" ht="12.75">
      <c r="A13" s="57" t="s">
        <v>8</v>
      </c>
      <c r="B13" s="57"/>
      <c r="C13" s="57"/>
      <c r="D13" s="57"/>
      <c r="E13" s="57"/>
      <c r="F13" s="57"/>
    </row>
    <row r="14" spans="1:6">
      <c r="A14" s="52" t="s">
        <v>276</v>
      </c>
      <c r="B14" s="52"/>
      <c r="C14" s="52"/>
      <c r="D14" s="52"/>
      <c r="E14" s="52"/>
      <c r="F14" s="52"/>
    </row>
    <row r="16" spans="1:6">
      <c r="A16" s="58" t="s">
        <v>9</v>
      </c>
      <c r="B16" s="58"/>
      <c r="C16" s="58"/>
      <c r="D16" s="58"/>
      <c r="E16" s="58"/>
      <c r="F16" s="58"/>
    </row>
    <row r="18" spans="1:6">
      <c r="A18" s="55" t="s">
        <v>10</v>
      </c>
      <c r="B18" s="55"/>
      <c r="C18" s="60" t="s">
        <v>275</v>
      </c>
      <c r="D18" s="60"/>
      <c r="E18" s="60"/>
      <c r="F18" s="60"/>
    </row>
    <row r="19" spans="1:6">
      <c r="A19" s="55" t="s">
        <v>11</v>
      </c>
      <c r="B19" s="56"/>
      <c r="C19" s="61" t="s">
        <v>276</v>
      </c>
      <c r="D19" s="61"/>
      <c r="E19" s="61"/>
      <c r="F19" s="61"/>
    </row>
    <row r="20" spans="1:6" ht="31.9" customHeight="1">
      <c r="A20" s="55" t="s">
        <v>12</v>
      </c>
      <c r="B20" s="56"/>
      <c r="C20" s="62" t="s">
        <v>277</v>
      </c>
      <c r="D20" s="62"/>
      <c r="E20" s="62"/>
      <c r="F20" s="62"/>
    </row>
    <row r="21" spans="1:6" ht="31.15" customHeight="1">
      <c r="A21" s="55" t="s">
        <v>13</v>
      </c>
      <c r="B21" s="56"/>
      <c r="C21" s="62" t="s">
        <v>277</v>
      </c>
      <c r="D21" s="62"/>
      <c r="E21" s="62"/>
      <c r="F21" s="62"/>
    </row>
    <row r="22" spans="1:6">
      <c r="A22" s="30" t="s">
        <v>14</v>
      </c>
      <c r="B22" s="63" t="s">
        <v>278</v>
      </c>
      <c r="C22" s="63"/>
      <c r="D22" s="63"/>
      <c r="E22" s="63"/>
      <c r="F22" s="63"/>
    </row>
    <row r="23" spans="1:6">
      <c r="A23" s="30" t="s">
        <v>15</v>
      </c>
      <c r="B23" s="64" t="s">
        <v>279</v>
      </c>
      <c r="C23" s="64"/>
      <c r="D23" s="64"/>
      <c r="E23" s="64"/>
      <c r="F23" s="64"/>
    </row>
    <row r="24" spans="1:6">
      <c r="A24" s="55" t="s">
        <v>16</v>
      </c>
      <c r="B24" s="56"/>
      <c r="C24" s="61" t="s">
        <v>280</v>
      </c>
      <c r="D24" s="61"/>
      <c r="E24" s="61"/>
      <c r="F24" s="61"/>
    </row>
    <row r="25" spans="1:6">
      <c r="A25" s="55" t="s">
        <v>17</v>
      </c>
      <c r="B25" s="56"/>
      <c r="C25" s="65" t="s">
        <v>283</v>
      </c>
      <c r="D25" s="64"/>
      <c r="E25" s="64"/>
      <c r="F25" s="64"/>
    </row>
    <row r="26" spans="1:6">
      <c r="A26" s="55" t="s">
        <v>18</v>
      </c>
      <c r="B26" s="56"/>
      <c r="C26" s="64" t="s">
        <v>284</v>
      </c>
      <c r="D26" s="64"/>
      <c r="E26" s="64"/>
      <c r="F26" s="64"/>
    </row>
    <row r="27" spans="1:6">
      <c r="A27" s="30" t="s">
        <v>19</v>
      </c>
      <c r="B27" s="63" t="s">
        <v>273</v>
      </c>
      <c r="C27" s="63"/>
      <c r="D27" s="63"/>
      <c r="E27" s="63"/>
      <c r="F27" s="63"/>
    </row>
    <row r="29" spans="1:6">
      <c r="A29" s="68" t="s">
        <v>20</v>
      </c>
      <c r="B29" s="68"/>
      <c r="C29" s="68"/>
      <c r="D29" s="68"/>
      <c r="E29" s="68"/>
      <c r="F29" s="68"/>
    </row>
    <row r="31" spans="1:6" s="3" customFormat="1" ht="38.25">
      <c r="A31" s="67" t="s">
        <v>0</v>
      </c>
      <c r="B31" s="67"/>
      <c r="C31" s="33" t="s">
        <v>1</v>
      </c>
      <c r="D31" s="33" t="s">
        <v>287</v>
      </c>
      <c r="E31" s="33" t="s">
        <v>288</v>
      </c>
      <c r="F31" s="33" t="s">
        <v>289</v>
      </c>
    </row>
    <row r="32" spans="1:6" s="2" customFormat="1" ht="15">
      <c r="A32" s="66" t="s">
        <v>21</v>
      </c>
      <c r="B32" s="66"/>
      <c r="C32" s="66"/>
      <c r="D32" s="66"/>
      <c r="E32" s="66"/>
      <c r="F32" s="66"/>
    </row>
    <row r="33" spans="1:9" s="3" customFormat="1" ht="25.5">
      <c r="A33" s="34" t="s">
        <v>23</v>
      </c>
      <c r="B33" s="32" t="s">
        <v>22</v>
      </c>
      <c r="C33" s="33"/>
      <c r="D33" s="35"/>
      <c r="E33" s="35"/>
      <c r="F33" s="35"/>
    </row>
    <row r="34" spans="1:9">
      <c r="A34" s="34" t="s">
        <v>25</v>
      </c>
      <c r="B34" s="32" t="s">
        <v>26</v>
      </c>
      <c r="C34" s="33" t="s">
        <v>27</v>
      </c>
      <c r="D34" s="36">
        <v>227750</v>
      </c>
      <c r="E34" s="48">
        <f>E50+E55+E56+E57+(E44*100/(100-10.8)-E44)*2.099*1.1</f>
        <v>635407.28047533636</v>
      </c>
      <c r="F34" s="48">
        <f>F50+F55+F56+F57+(F44*100/(100-20)-F44)*2.099*1.1</f>
        <v>1264677.6067801574</v>
      </c>
    </row>
    <row r="35" spans="1:9" s="3" customFormat="1" ht="25.5">
      <c r="A35" s="34" t="s">
        <v>28</v>
      </c>
      <c r="B35" s="32" t="s">
        <v>29</v>
      </c>
      <c r="C35" s="33" t="s">
        <v>27</v>
      </c>
      <c r="E35" s="36"/>
      <c r="F35" s="36"/>
      <c r="H35" s="21"/>
    </row>
    <row r="36" spans="1:9" s="3" customFormat="1" ht="38.25">
      <c r="A36" s="34" t="s">
        <v>30</v>
      </c>
      <c r="B36" s="32" t="s">
        <v>31</v>
      </c>
      <c r="C36" s="33" t="s">
        <v>27</v>
      </c>
      <c r="D36" s="36"/>
      <c r="E36" s="36"/>
      <c r="F36" s="36"/>
      <c r="H36" s="22"/>
    </row>
    <row r="37" spans="1:9" s="3" customFormat="1" ht="12.75">
      <c r="A37" s="34" t="s">
        <v>32</v>
      </c>
      <c r="B37" s="32" t="s">
        <v>33</v>
      </c>
      <c r="C37" s="33" t="s">
        <v>27</v>
      </c>
      <c r="D37" s="36">
        <v>-20482</v>
      </c>
      <c r="E37" s="36">
        <v>0</v>
      </c>
      <c r="F37" s="36">
        <v>0</v>
      </c>
      <c r="H37" s="22"/>
    </row>
    <row r="38" spans="1:9" s="3" customFormat="1" ht="25.5">
      <c r="A38" s="34" t="s">
        <v>34</v>
      </c>
      <c r="B38" s="32" t="s">
        <v>35</v>
      </c>
      <c r="C38" s="33"/>
      <c r="D38" s="36"/>
      <c r="E38" s="36"/>
      <c r="F38" s="36"/>
    </row>
    <row r="39" spans="1:9" s="3" customFormat="1" ht="89.25">
      <c r="A39" s="34" t="s">
        <v>36</v>
      </c>
      <c r="B39" s="32" t="s">
        <v>38</v>
      </c>
      <c r="C39" s="33" t="s">
        <v>37</v>
      </c>
      <c r="D39" s="37"/>
      <c r="E39" s="37">
        <v>0</v>
      </c>
      <c r="F39" s="37">
        <f>F37/F34</f>
        <v>0</v>
      </c>
    </row>
    <row r="40" spans="1:9" s="3" customFormat="1" ht="38.25">
      <c r="A40" s="34" t="s">
        <v>39</v>
      </c>
      <c r="B40" s="32" t="s">
        <v>40</v>
      </c>
      <c r="C40" s="33"/>
      <c r="D40" s="36"/>
      <c r="E40" s="36"/>
      <c r="F40" s="36"/>
    </row>
    <row r="41" spans="1:9" s="3" customFormat="1" ht="51">
      <c r="A41" s="34" t="s">
        <v>41</v>
      </c>
      <c r="B41" s="32" t="s">
        <v>43</v>
      </c>
      <c r="C41" s="33" t="s">
        <v>42</v>
      </c>
      <c r="D41" s="36" t="s">
        <v>274</v>
      </c>
      <c r="E41" s="36" t="s">
        <v>274</v>
      </c>
      <c r="F41" s="36" t="s">
        <v>274</v>
      </c>
    </row>
    <row r="42" spans="1:9" s="3" customFormat="1" ht="38.25">
      <c r="A42" s="34" t="s">
        <v>44</v>
      </c>
      <c r="B42" s="32" t="s">
        <v>46</v>
      </c>
      <c r="C42" s="33" t="s">
        <v>45</v>
      </c>
      <c r="D42" s="36" t="s">
        <v>274</v>
      </c>
      <c r="E42" s="36" t="s">
        <v>274</v>
      </c>
      <c r="F42" s="36" t="s">
        <v>274</v>
      </c>
    </row>
    <row r="43" spans="1:9" s="3" customFormat="1" ht="12.75">
      <c r="A43" s="34" t="s">
        <v>47</v>
      </c>
      <c r="B43" s="32" t="s">
        <v>48</v>
      </c>
      <c r="C43" s="33" t="s">
        <v>42</v>
      </c>
      <c r="D43" s="47">
        <v>14.77</v>
      </c>
      <c r="E43" s="38">
        <v>40.85</v>
      </c>
      <c r="F43" s="47">
        <v>43.52</v>
      </c>
    </row>
    <row r="44" spans="1:9" s="3" customFormat="1" ht="25.5">
      <c r="A44" s="34" t="s">
        <v>49</v>
      </c>
      <c r="B44" s="32" t="s">
        <v>51</v>
      </c>
      <c r="C44" s="33" t="s">
        <v>50</v>
      </c>
      <c r="D44" s="36">
        <v>71389</v>
      </c>
      <c r="E44" s="36">
        <v>222820</v>
      </c>
      <c r="F44" s="36">
        <v>233964</v>
      </c>
    </row>
    <row r="45" spans="1:9" s="3" customFormat="1" ht="54">
      <c r="A45" s="34" t="s">
        <v>52</v>
      </c>
      <c r="B45" s="32" t="s">
        <v>53</v>
      </c>
      <c r="C45" s="33" t="s">
        <v>50</v>
      </c>
      <c r="D45" s="36">
        <v>34873</v>
      </c>
      <c r="E45" s="36">
        <v>79090</v>
      </c>
      <c r="F45" s="44">
        <v>101289</v>
      </c>
    </row>
    <row r="46" spans="1:9" s="3" customFormat="1" ht="25.5">
      <c r="A46" s="34" t="s">
        <v>54</v>
      </c>
      <c r="B46" s="32" t="s">
        <v>55</v>
      </c>
      <c r="C46" s="33" t="s">
        <v>37</v>
      </c>
      <c r="D46" s="39">
        <v>0.17699999999999999</v>
      </c>
      <c r="E46" s="39">
        <v>0.108</v>
      </c>
      <c r="F46" s="46">
        <v>0.2</v>
      </c>
    </row>
    <row r="47" spans="1:9" s="3" customFormat="1" ht="140.25">
      <c r="A47" s="34" t="s">
        <v>56</v>
      </c>
      <c r="B47" s="32" t="s">
        <v>267</v>
      </c>
      <c r="C47" s="33"/>
      <c r="D47" s="36" t="s">
        <v>281</v>
      </c>
      <c r="E47" s="36" t="s">
        <v>281</v>
      </c>
      <c r="F47" s="36" t="s">
        <v>281</v>
      </c>
      <c r="H47" s="21"/>
      <c r="I47" s="21"/>
    </row>
    <row r="48" spans="1:9" s="3" customFormat="1" ht="89.25">
      <c r="A48" s="34" t="s">
        <v>57</v>
      </c>
      <c r="B48" s="32" t="s">
        <v>58</v>
      </c>
      <c r="C48" s="33" t="s">
        <v>45</v>
      </c>
      <c r="D48" s="36" t="s">
        <v>274</v>
      </c>
      <c r="E48" s="36" t="s">
        <v>274</v>
      </c>
      <c r="F48" s="36" t="s">
        <v>274</v>
      </c>
    </row>
    <row r="49" spans="1:9" s="3" customFormat="1" ht="51">
      <c r="A49" s="34" t="s">
        <v>59</v>
      </c>
      <c r="B49" s="32" t="s">
        <v>60</v>
      </c>
      <c r="C49" s="33" t="s">
        <v>27</v>
      </c>
      <c r="D49" s="36">
        <v>94779.1</v>
      </c>
      <c r="E49" s="36">
        <v>702343.01</v>
      </c>
      <c r="F49" s="36">
        <f>F50+F55+F56+F57</f>
        <v>1129627.7368801574</v>
      </c>
    </row>
    <row r="50" spans="1:9" s="3" customFormat="1" ht="92.25">
      <c r="A50" s="34" t="s">
        <v>61</v>
      </c>
      <c r="B50" s="32" t="s">
        <v>266</v>
      </c>
      <c r="C50" s="33" t="s">
        <v>27</v>
      </c>
      <c r="D50" s="36">
        <v>71569.7</v>
      </c>
      <c r="E50" s="36">
        <v>415757.3</v>
      </c>
      <c r="F50" s="36">
        <v>665231.38109524152</v>
      </c>
    </row>
    <row r="51" spans="1:9" s="3" customFormat="1" ht="12.75">
      <c r="A51" s="34"/>
      <c r="B51" s="32" t="s">
        <v>62</v>
      </c>
      <c r="C51" s="33"/>
      <c r="D51" s="36"/>
      <c r="E51" s="36"/>
      <c r="F51" s="36"/>
    </row>
    <row r="52" spans="1:9" s="3" customFormat="1" ht="12.75">
      <c r="A52" s="34"/>
      <c r="B52" s="32" t="s">
        <v>63</v>
      </c>
      <c r="C52" s="33"/>
      <c r="D52" s="36">
        <v>31516.2</v>
      </c>
      <c r="E52" s="36">
        <v>139553.69</v>
      </c>
      <c r="F52" s="36">
        <v>216961.96</v>
      </c>
    </row>
    <row r="53" spans="1:9" s="3" customFormat="1" ht="12.75">
      <c r="A53" s="34"/>
      <c r="B53" s="32" t="s">
        <v>64</v>
      </c>
      <c r="C53" s="33"/>
      <c r="D53" s="36"/>
      <c r="E53" s="36"/>
      <c r="F53" s="36"/>
    </row>
    <row r="54" spans="1:9" s="3" customFormat="1" ht="12.75">
      <c r="A54" s="34"/>
      <c r="B54" s="32" t="s">
        <v>65</v>
      </c>
      <c r="C54" s="33"/>
      <c r="D54" s="36">
        <v>2960</v>
      </c>
      <c r="E54" s="36">
        <v>257019</v>
      </c>
      <c r="F54" s="36">
        <v>509585.65053971054</v>
      </c>
    </row>
    <row r="55" spans="1:9" s="3" customFormat="1" ht="66.75">
      <c r="A55" s="34" t="s">
        <v>66</v>
      </c>
      <c r="B55" s="32" t="s">
        <v>268</v>
      </c>
      <c r="C55" s="33" t="s">
        <v>27</v>
      </c>
      <c r="D55" s="36">
        <v>23209.4</v>
      </c>
      <c r="E55" s="36">
        <v>136568</v>
      </c>
      <c r="F55" s="36">
        <v>458839.35578491585</v>
      </c>
    </row>
    <row r="56" spans="1:9" s="3" customFormat="1" ht="38.25">
      <c r="A56" s="34" t="s">
        <v>67</v>
      </c>
      <c r="B56" s="32" t="s">
        <v>68</v>
      </c>
      <c r="C56" s="33" t="s">
        <v>27</v>
      </c>
      <c r="D56" s="36"/>
      <c r="E56" s="36">
        <v>16622</v>
      </c>
      <c r="F56" s="36"/>
    </row>
    <row r="57" spans="1:9" s="3" customFormat="1" ht="38.25">
      <c r="A57" s="34" t="s">
        <v>69</v>
      </c>
      <c r="B57" s="32" t="s">
        <v>70</v>
      </c>
      <c r="C57" s="33" t="s">
        <v>27</v>
      </c>
      <c r="D57" s="36">
        <v>0</v>
      </c>
      <c r="E57" s="36">
        <v>4170</v>
      </c>
      <c r="F57" s="36">
        <v>5557</v>
      </c>
    </row>
    <row r="58" spans="1:9" s="3" customFormat="1" ht="114.75">
      <c r="A58" s="34" t="s">
        <v>71</v>
      </c>
      <c r="B58" s="32" t="s">
        <v>72</v>
      </c>
      <c r="C58" s="33"/>
      <c r="D58" s="36" t="s">
        <v>282</v>
      </c>
      <c r="E58" s="36" t="s">
        <v>282</v>
      </c>
      <c r="F58" s="36" t="s">
        <v>282</v>
      </c>
    </row>
    <row r="59" spans="1:9" s="3" customFormat="1" ht="25.5">
      <c r="A59" s="34" t="s">
        <v>73</v>
      </c>
      <c r="B59" s="32" t="s">
        <v>75</v>
      </c>
      <c r="C59" s="33" t="s">
        <v>74</v>
      </c>
      <c r="D59" s="36">
        <v>1656.4519999999998</v>
      </c>
      <c r="E59" s="36">
        <v>3737.52</v>
      </c>
      <c r="F59" s="36">
        <v>5525.9396499999993</v>
      </c>
    </row>
    <row r="60" spans="1:9" s="3" customFormat="1" ht="38.25">
      <c r="A60" s="34" t="s">
        <v>76</v>
      </c>
      <c r="B60" s="32" t="s">
        <v>78</v>
      </c>
      <c r="C60" s="33" t="s">
        <v>77</v>
      </c>
      <c r="D60" s="36">
        <f>D49/D59</f>
        <v>57.218138527406779</v>
      </c>
      <c r="E60" s="36">
        <f>E49/E59</f>
        <v>187.91685663220531</v>
      </c>
      <c r="F60" s="36">
        <f>F50/F59</f>
        <v>120.38339598863364</v>
      </c>
      <c r="I60" s="49"/>
    </row>
    <row r="61" spans="1:9" s="3" customFormat="1" ht="51">
      <c r="A61" s="34" t="s">
        <v>79</v>
      </c>
      <c r="B61" s="32" t="s">
        <v>80</v>
      </c>
      <c r="C61" s="33"/>
      <c r="D61" s="36"/>
      <c r="E61" s="36"/>
      <c r="F61" s="36"/>
    </row>
    <row r="62" spans="1:9" s="45" customFormat="1" ht="25.5">
      <c r="A62" s="42" t="s">
        <v>81</v>
      </c>
      <c r="B62" s="43" t="s">
        <v>83</v>
      </c>
      <c r="C62" s="41" t="s">
        <v>82</v>
      </c>
      <c r="D62" s="44">
        <v>78</v>
      </c>
      <c r="E62" s="44">
        <v>205</v>
      </c>
      <c r="F62" s="44">
        <v>235</v>
      </c>
    </row>
    <row r="63" spans="1:9" s="3" customFormat="1" ht="38.25">
      <c r="A63" s="34" t="s">
        <v>84</v>
      </c>
      <c r="B63" s="32" t="s">
        <v>86</v>
      </c>
      <c r="C63" s="33" t="s">
        <v>85</v>
      </c>
      <c r="D63" s="36">
        <f>D52/D62/12</f>
        <v>33.67115384615385</v>
      </c>
      <c r="E63" s="36">
        <f>E52/E62/12</f>
        <v>56.72914227642277</v>
      </c>
      <c r="F63" s="36">
        <f>F52/F62/12</f>
        <v>76.936865248226951</v>
      </c>
    </row>
    <row r="64" spans="1:9" s="3" customFormat="1" ht="51">
      <c r="A64" s="34" t="s">
        <v>87</v>
      </c>
      <c r="B64" s="32" t="s">
        <v>88</v>
      </c>
      <c r="C64" s="33"/>
      <c r="D64" s="36"/>
      <c r="E64" s="36"/>
      <c r="F64" s="36"/>
    </row>
    <row r="65" spans="1:6" s="3" customFormat="1" ht="51">
      <c r="A65" s="34" t="s">
        <v>89</v>
      </c>
      <c r="B65" s="32" t="s">
        <v>90</v>
      </c>
      <c r="C65" s="33" t="s">
        <v>27</v>
      </c>
      <c r="D65" s="36">
        <v>10010</v>
      </c>
      <c r="E65" s="36">
        <v>10010</v>
      </c>
      <c r="F65" s="36">
        <v>10010</v>
      </c>
    </row>
    <row r="66" spans="1:6" s="3" customFormat="1" ht="63.75">
      <c r="A66" s="34" t="s">
        <v>91</v>
      </c>
      <c r="B66" s="32" t="s">
        <v>92</v>
      </c>
      <c r="C66" s="33" t="s">
        <v>27</v>
      </c>
      <c r="D66" s="36"/>
      <c r="E66" s="36"/>
      <c r="F66" s="36"/>
    </row>
    <row r="67" spans="1:6" s="3" customFormat="1" ht="15" hidden="1">
      <c r="A67" s="59" t="s">
        <v>93</v>
      </c>
      <c r="B67" s="59"/>
      <c r="C67" s="59"/>
      <c r="D67" s="59"/>
      <c r="E67" s="59"/>
      <c r="F67" s="59"/>
    </row>
    <row r="68" spans="1:6" s="3" customFormat="1" ht="38.25" hidden="1">
      <c r="A68" s="34" t="s">
        <v>23</v>
      </c>
      <c r="B68" s="32" t="s">
        <v>94</v>
      </c>
      <c r="C68" s="33"/>
      <c r="D68" s="35"/>
      <c r="E68" s="35"/>
      <c r="F68" s="35"/>
    </row>
    <row r="69" spans="1:6" s="3" customFormat="1" ht="12.75" hidden="1">
      <c r="A69" s="34"/>
      <c r="B69" s="32" t="s">
        <v>62</v>
      </c>
      <c r="C69" s="33"/>
      <c r="D69" s="35"/>
      <c r="E69" s="35"/>
      <c r="F69" s="35"/>
    </row>
    <row r="70" spans="1:6" s="3" customFormat="1" ht="38.25" hidden="1">
      <c r="A70" s="34" t="s">
        <v>25</v>
      </c>
      <c r="B70" s="32" t="s">
        <v>95</v>
      </c>
      <c r="C70" s="33" t="s">
        <v>50</v>
      </c>
      <c r="D70" s="35"/>
      <c r="E70" s="35"/>
      <c r="F70" s="35"/>
    </row>
    <row r="71" spans="1:6" s="3" customFormat="1" ht="25.5" hidden="1">
      <c r="A71" s="34" t="s">
        <v>96</v>
      </c>
      <c r="B71" s="32" t="s">
        <v>97</v>
      </c>
      <c r="C71" s="33" t="s">
        <v>50</v>
      </c>
      <c r="D71" s="35"/>
      <c r="E71" s="35"/>
      <c r="F71" s="35"/>
    </row>
    <row r="72" spans="1:6" s="3" customFormat="1" ht="12.75" hidden="1">
      <c r="A72" s="34"/>
      <c r="B72" s="32" t="s">
        <v>98</v>
      </c>
      <c r="C72" s="33" t="s">
        <v>50</v>
      </c>
      <c r="D72" s="35"/>
      <c r="E72" s="35"/>
      <c r="F72" s="35"/>
    </row>
    <row r="73" spans="1:6" s="3" customFormat="1" ht="12.75" hidden="1">
      <c r="A73" s="34"/>
      <c r="B73" s="32" t="s">
        <v>99</v>
      </c>
      <c r="C73" s="33" t="s">
        <v>50</v>
      </c>
      <c r="D73" s="35"/>
      <c r="E73" s="35"/>
      <c r="F73" s="35"/>
    </row>
    <row r="74" spans="1:6" s="3" customFormat="1" ht="12.75" hidden="1">
      <c r="A74" s="34" t="s">
        <v>100</v>
      </c>
      <c r="B74" s="32" t="s">
        <v>101</v>
      </c>
      <c r="C74" s="33" t="s">
        <v>50</v>
      </c>
      <c r="D74" s="35"/>
      <c r="E74" s="35"/>
      <c r="F74" s="35"/>
    </row>
    <row r="75" spans="1:6" s="3" customFormat="1" ht="12.75" hidden="1">
      <c r="A75" s="34"/>
      <c r="B75" s="32" t="s">
        <v>98</v>
      </c>
      <c r="C75" s="33" t="s">
        <v>50</v>
      </c>
      <c r="D75" s="35"/>
      <c r="E75" s="35"/>
      <c r="F75" s="35"/>
    </row>
    <row r="76" spans="1:6" s="3" customFormat="1" ht="12.75" hidden="1">
      <c r="A76" s="34"/>
      <c r="B76" s="32" t="s">
        <v>99</v>
      </c>
      <c r="C76" s="33" t="s">
        <v>50</v>
      </c>
      <c r="D76" s="35"/>
      <c r="E76" s="35"/>
      <c r="F76" s="35"/>
    </row>
    <row r="77" spans="1:6" s="3" customFormat="1" ht="12.75" hidden="1">
      <c r="A77" s="34"/>
      <c r="B77" s="32" t="s">
        <v>62</v>
      </c>
      <c r="C77" s="33" t="s">
        <v>50</v>
      </c>
      <c r="D77" s="35"/>
      <c r="E77" s="35"/>
      <c r="F77" s="35"/>
    </row>
    <row r="78" spans="1:6" s="3" customFormat="1" ht="114.75" hidden="1">
      <c r="A78" s="34" t="s">
        <v>102</v>
      </c>
      <c r="B78" s="32" t="s">
        <v>103</v>
      </c>
      <c r="C78" s="33" t="s">
        <v>50</v>
      </c>
      <c r="D78" s="35"/>
      <c r="E78" s="35"/>
      <c r="F78" s="35"/>
    </row>
    <row r="79" spans="1:6" s="3" customFormat="1" ht="25.5" hidden="1">
      <c r="A79" s="34" t="s">
        <v>24</v>
      </c>
      <c r="B79" s="32" t="s">
        <v>97</v>
      </c>
      <c r="C79" s="33" t="s">
        <v>50</v>
      </c>
      <c r="D79" s="35"/>
      <c r="E79" s="35"/>
      <c r="F79" s="35"/>
    </row>
    <row r="80" spans="1:6" s="3" customFormat="1" ht="12.75" hidden="1">
      <c r="A80" s="34"/>
      <c r="B80" s="32" t="s">
        <v>98</v>
      </c>
      <c r="C80" s="33" t="s">
        <v>50</v>
      </c>
      <c r="D80" s="35"/>
      <c r="E80" s="35"/>
      <c r="F80" s="35"/>
    </row>
    <row r="81" spans="1:6" s="3" customFormat="1" ht="12.75" hidden="1">
      <c r="A81" s="34"/>
      <c r="B81" s="32" t="s">
        <v>99</v>
      </c>
      <c r="C81" s="33" t="s">
        <v>50</v>
      </c>
      <c r="D81" s="35"/>
      <c r="E81" s="35"/>
      <c r="F81" s="35"/>
    </row>
    <row r="82" spans="1:6" s="3" customFormat="1" ht="12.75" hidden="1">
      <c r="A82" s="34" t="s">
        <v>104</v>
      </c>
      <c r="B82" s="32" t="s">
        <v>101</v>
      </c>
      <c r="C82" s="33" t="s">
        <v>50</v>
      </c>
      <c r="D82" s="35"/>
      <c r="E82" s="35"/>
      <c r="F82" s="35"/>
    </row>
    <row r="83" spans="1:6" s="3" customFormat="1" ht="12.75" hidden="1">
      <c r="A83" s="34"/>
      <c r="B83" s="32" t="s">
        <v>98</v>
      </c>
      <c r="C83" s="33" t="s">
        <v>50</v>
      </c>
      <c r="D83" s="35"/>
      <c r="E83" s="35"/>
      <c r="F83" s="35"/>
    </row>
    <row r="84" spans="1:6" s="3" customFormat="1" ht="12.75" hidden="1">
      <c r="A84" s="34"/>
      <c r="B84" s="32" t="s">
        <v>99</v>
      </c>
      <c r="C84" s="33" t="s">
        <v>50</v>
      </c>
      <c r="D84" s="35"/>
      <c r="E84" s="35"/>
      <c r="F84" s="35"/>
    </row>
    <row r="85" spans="1:6" s="3" customFormat="1" ht="89.25" hidden="1">
      <c r="A85" s="34" t="s">
        <v>105</v>
      </c>
      <c r="B85" s="32" t="s">
        <v>106</v>
      </c>
      <c r="C85" s="33" t="s">
        <v>50</v>
      </c>
      <c r="D85" s="35"/>
      <c r="E85" s="35"/>
      <c r="F85" s="35"/>
    </row>
    <row r="86" spans="1:6" s="3" customFormat="1" ht="25.5" hidden="1">
      <c r="A86" s="34" t="s">
        <v>107</v>
      </c>
      <c r="B86" s="32" t="s">
        <v>97</v>
      </c>
      <c r="C86" s="33" t="s">
        <v>50</v>
      </c>
      <c r="D86" s="35"/>
      <c r="E86" s="35"/>
      <c r="F86" s="35"/>
    </row>
    <row r="87" spans="1:6" s="3" customFormat="1" ht="12.75" hidden="1">
      <c r="A87" s="34"/>
      <c r="B87" s="32" t="s">
        <v>98</v>
      </c>
      <c r="C87" s="33" t="s">
        <v>50</v>
      </c>
      <c r="D87" s="35"/>
      <c r="E87" s="35"/>
      <c r="F87" s="35"/>
    </row>
    <row r="88" spans="1:6" s="3" customFormat="1" ht="12.75" hidden="1">
      <c r="A88" s="34"/>
      <c r="B88" s="32" t="s">
        <v>99</v>
      </c>
      <c r="C88" s="33" t="s">
        <v>50</v>
      </c>
      <c r="D88" s="35"/>
      <c r="E88" s="35"/>
      <c r="F88" s="35"/>
    </row>
    <row r="89" spans="1:6" s="3" customFormat="1" ht="12.75" hidden="1">
      <c r="A89" s="34" t="s">
        <v>108</v>
      </c>
      <c r="B89" s="32" t="s">
        <v>101</v>
      </c>
      <c r="C89" s="33" t="s">
        <v>50</v>
      </c>
      <c r="D89" s="35"/>
      <c r="E89" s="35"/>
      <c r="F89" s="35"/>
    </row>
    <row r="90" spans="1:6" s="3" customFormat="1" ht="12.75" hidden="1">
      <c r="A90" s="34"/>
      <c r="B90" s="32" t="s">
        <v>98</v>
      </c>
      <c r="C90" s="33" t="s">
        <v>50</v>
      </c>
      <c r="D90" s="35"/>
      <c r="E90" s="35"/>
      <c r="F90" s="35"/>
    </row>
    <row r="91" spans="1:6" s="3" customFormat="1" ht="12.75" hidden="1">
      <c r="A91" s="34"/>
      <c r="B91" s="32" t="s">
        <v>99</v>
      </c>
      <c r="C91" s="33" t="s">
        <v>50</v>
      </c>
      <c r="D91" s="35"/>
      <c r="E91" s="35"/>
      <c r="F91" s="35"/>
    </row>
    <row r="92" spans="1:6" s="3" customFormat="1" ht="102" hidden="1">
      <c r="A92" s="34" t="s">
        <v>109</v>
      </c>
      <c r="B92" s="32" t="s">
        <v>110</v>
      </c>
      <c r="C92" s="33" t="s">
        <v>50</v>
      </c>
      <c r="D92" s="35"/>
      <c r="E92" s="35"/>
      <c r="F92" s="35"/>
    </row>
    <row r="93" spans="1:6" s="3" customFormat="1" ht="25.5" hidden="1">
      <c r="A93" s="34" t="s">
        <v>111</v>
      </c>
      <c r="B93" s="32" t="s">
        <v>97</v>
      </c>
      <c r="C93" s="33" t="s">
        <v>50</v>
      </c>
      <c r="D93" s="35"/>
      <c r="E93" s="35"/>
      <c r="F93" s="35"/>
    </row>
    <row r="94" spans="1:6" s="3" customFormat="1" ht="12.75" hidden="1">
      <c r="A94" s="34"/>
      <c r="B94" s="32" t="s">
        <v>98</v>
      </c>
      <c r="C94" s="33" t="s">
        <v>50</v>
      </c>
      <c r="D94" s="35"/>
      <c r="E94" s="35"/>
      <c r="F94" s="35"/>
    </row>
    <row r="95" spans="1:6" s="3" customFormat="1" ht="12.75" hidden="1">
      <c r="A95" s="34"/>
      <c r="B95" s="32" t="s">
        <v>99</v>
      </c>
      <c r="C95" s="33" t="s">
        <v>50</v>
      </c>
      <c r="D95" s="35"/>
      <c r="E95" s="35"/>
      <c r="F95" s="35"/>
    </row>
    <row r="96" spans="1:6" s="3" customFormat="1" ht="12.75" hidden="1">
      <c r="A96" s="34" t="s">
        <v>112</v>
      </c>
      <c r="B96" s="32" t="s">
        <v>101</v>
      </c>
      <c r="C96" s="33" t="s">
        <v>50</v>
      </c>
      <c r="D96" s="35"/>
      <c r="E96" s="35"/>
      <c r="F96" s="35"/>
    </row>
    <row r="97" spans="1:6" s="3" customFormat="1" ht="12.75" hidden="1">
      <c r="A97" s="34"/>
      <c r="B97" s="32" t="s">
        <v>98</v>
      </c>
      <c r="C97" s="33" t="s">
        <v>50</v>
      </c>
      <c r="D97" s="35"/>
      <c r="E97" s="35"/>
      <c r="F97" s="35"/>
    </row>
    <row r="98" spans="1:6" s="3" customFormat="1" ht="12.75" hidden="1">
      <c r="A98" s="34"/>
      <c r="B98" s="32" t="s">
        <v>99</v>
      </c>
      <c r="C98" s="33" t="s">
        <v>50</v>
      </c>
      <c r="D98" s="35"/>
      <c r="E98" s="35"/>
      <c r="F98" s="35"/>
    </row>
    <row r="99" spans="1:6" s="3" customFormat="1" ht="114.75" hidden="1">
      <c r="A99" s="34" t="s">
        <v>113</v>
      </c>
      <c r="B99" s="32" t="s">
        <v>114</v>
      </c>
      <c r="C99" s="33" t="s">
        <v>50</v>
      </c>
      <c r="D99" s="35"/>
      <c r="E99" s="35"/>
      <c r="F99" s="35"/>
    </row>
    <row r="100" spans="1:6" s="3" customFormat="1" ht="25.5" hidden="1">
      <c r="A100" s="34" t="s">
        <v>115</v>
      </c>
      <c r="B100" s="32" t="s">
        <v>97</v>
      </c>
      <c r="C100" s="33" t="s">
        <v>50</v>
      </c>
      <c r="D100" s="35"/>
      <c r="E100" s="35"/>
      <c r="F100" s="35"/>
    </row>
    <row r="101" spans="1:6" s="3" customFormat="1" ht="12.75" hidden="1">
      <c r="A101" s="34"/>
      <c r="B101" s="32" t="s">
        <v>98</v>
      </c>
      <c r="C101" s="33" t="s">
        <v>50</v>
      </c>
      <c r="D101" s="35"/>
      <c r="E101" s="35"/>
      <c r="F101" s="35"/>
    </row>
    <row r="102" spans="1:6" s="3" customFormat="1" ht="12.75" hidden="1">
      <c r="A102" s="34"/>
      <c r="B102" s="32" t="s">
        <v>99</v>
      </c>
      <c r="C102" s="33" t="s">
        <v>50</v>
      </c>
      <c r="D102" s="35"/>
      <c r="E102" s="35"/>
      <c r="F102" s="35"/>
    </row>
    <row r="103" spans="1:6" s="3" customFormat="1" ht="12.75" hidden="1">
      <c r="A103" s="34" t="s">
        <v>116</v>
      </c>
      <c r="B103" s="32" t="s">
        <v>101</v>
      </c>
      <c r="C103" s="33" t="s">
        <v>50</v>
      </c>
      <c r="D103" s="35"/>
      <c r="E103" s="35"/>
      <c r="F103" s="35"/>
    </row>
    <row r="104" spans="1:6" s="3" customFormat="1" ht="12.75" hidden="1">
      <c r="A104" s="34"/>
      <c r="B104" s="32" t="s">
        <v>98</v>
      </c>
      <c r="C104" s="33" t="s">
        <v>50</v>
      </c>
      <c r="D104" s="35"/>
      <c r="E104" s="35"/>
      <c r="F104" s="35"/>
    </row>
    <row r="105" spans="1:6" s="3" customFormat="1" ht="12.75" hidden="1">
      <c r="A105" s="34"/>
      <c r="B105" s="32" t="s">
        <v>99</v>
      </c>
      <c r="C105" s="33" t="s">
        <v>50</v>
      </c>
      <c r="D105" s="35"/>
      <c r="E105" s="35"/>
      <c r="F105" s="35"/>
    </row>
    <row r="106" spans="1:6" s="3" customFormat="1" ht="38.25" hidden="1">
      <c r="A106" s="34" t="s">
        <v>117</v>
      </c>
      <c r="B106" s="32" t="s">
        <v>118</v>
      </c>
      <c r="C106" s="33" t="s">
        <v>50</v>
      </c>
      <c r="D106" s="35"/>
      <c r="E106" s="35"/>
      <c r="F106" s="35"/>
    </row>
    <row r="107" spans="1:6" s="3" customFormat="1" ht="25.5" hidden="1">
      <c r="A107" s="34" t="s">
        <v>119</v>
      </c>
      <c r="B107" s="32" t="s">
        <v>97</v>
      </c>
      <c r="C107" s="33" t="s">
        <v>50</v>
      </c>
      <c r="D107" s="35"/>
      <c r="E107" s="35"/>
      <c r="F107" s="35"/>
    </row>
    <row r="108" spans="1:6" s="3" customFormat="1" ht="12.75" hidden="1">
      <c r="A108" s="34"/>
      <c r="B108" s="32" t="s">
        <v>98</v>
      </c>
      <c r="C108" s="33" t="s">
        <v>50</v>
      </c>
      <c r="D108" s="35"/>
      <c r="E108" s="35"/>
      <c r="F108" s="35"/>
    </row>
    <row r="109" spans="1:6" s="3" customFormat="1" ht="12.75" hidden="1">
      <c r="A109" s="34"/>
      <c r="B109" s="32" t="s">
        <v>99</v>
      </c>
      <c r="C109" s="33" t="s">
        <v>50</v>
      </c>
      <c r="D109" s="35"/>
      <c r="E109" s="35"/>
      <c r="F109" s="35"/>
    </row>
    <row r="110" spans="1:6" s="3" customFormat="1" ht="12.75" hidden="1">
      <c r="A110" s="34" t="s">
        <v>120</v>
      </c>
      <c r="B110" s="32" t="s">
        <v>101</v>
      </c>
      <c r="C110" s="33" t="s">
        <v>50</v>
      </c>
      <c r="D110" s="35"/>
      <c r="E110" s="35"/>
      <c r="F110" s="35"/>
    </row>
    <row r="111" spans="1:6" s="3" customFormat="1" ht="12.75" hidden="1">
      <c r="A111" s="34"/>
      <c r="B111" s="32" t="s">
        <v>98</v>
      </c>
      <c r="C111" s="33" t="s">
        <v>50</v>
      </c>
      <c r="D111" s="35"/>
      <c r="E111" s="35"/>
      <c r="F111" s="35"/>
    </row>
    <row r="112" spans="1:6" s="3" customFormat="1" ht="12.75" hidden="1">
      <c r="A112" s="34"/>
      <c r="B112" s="32" t="s">
        <v>99</v>
      </c>
      <c r="C112" s="33" t="s">
        <v>50</v>
      </c>
      <c r="D112" s="35"/>
      <c r="E112" s="35"/>
      <c r="F112" s="35"/>
    </row>
    <row r="113" spans="1:6" s="3" customFormat="1" ht="38.25" hidden="1">
      <c r="A113" s="34" t="s">
        <v>121</v>
      </c>
      <c r="B113" s="32" t="s">
        <v>122</v>
      </c>
      <c r="C113" s="33" t="s">
        <v>50</v>
      </c>
      <c r="D113" s="35"/>
      <c r="E113" s="35"/>
      <c r="F113" s="35"/>
    </row>
    <row r="114" spans="1:6" s="3" customFormat="1" ht="25.5" hidden="1">
      <c r="A114" s="34" t="s">
        <v>123</v>
      </c>
      <c r="B114" s="32" t="s">
        <v>97</v>
      </c>
      <c r="C114" s="33" t="s">
        <v>50</v>
      </c>
      <c r="D114" s="35"/>
      <c r="E114" s="35"/>
      <c r="F114" s="35"/>
    </row>
    <row r="115" spans="1:6" s="3" customFormat="1" ht="12.75" hidden="1">
      <c r="A115" s="34"/>
      <c r="B115" s="32" t="s">
        <v>98</v>
      </c>
      <c r="C115" s="33" t="s">
        <v>50</v>
      </c>
      <c r="D115" s="35"/>
      <c r="E115" s="35"/>
      <c r="F115" s="35"/>
    </row>
    <row r="116" spans="1:6" s="3" customFormat="1" ht="12.75" hidden="1">
      <c r="A116" s="34"/>
      <c r="B116" s="32" t="s">
        <v>99</v>
      </c>
      <c r="C116" s="33" t="s">
        <v>50</v>
      </c>
      <c r="D116" s="35"/>
      <c r="E116" s="35"/>
      <c r="F116" s="35"/>
    </row>
    <row r="117" spans="1:6" s="3" customFormat="1" ht="12.75" hidden="1">
      <c r="A117" s="34" t="s">
        <v>124</v>
      </c>
      <c r="B117" s="32" t="s">
        <v>101</v>
      </c>
      <c r="C117" s="33" t="s">
        <v>50</v>
      </c>
      <c r="D117" s="35"/>
      <c r="E117" s="35"/>
      <c r="F117" s="35"/>
    </row>
    <row r="118" spans="1:6" s="3" customFormat="1" ht="12.75" hidden="1">
      <c r="A118" s="34"/>
      <c r="B118" s="32" t="s">
        <v>98</v>
      </c>
      <c r="C118" s="33" t="s">
        <v>50</v>
      </c>
      <c r="D118" s="35"/>
      <c r="E118" s="35"/>
      <c r="F118" s="35"/>
    </row>
    <row r="119" spans="1:6" s="3" customFormat="1" ht="12.75" hidden="1">
      <c r="A119" s="34"/>
      <c r="B119" s="32" t="s">
        <v>99</v>
      </c>
      <c r="C119" s="33" t="s">
        <v>50</v>
      </c>
      <c r="D119" s="35"/>
      <c r="E119" s="35"/>
      <c r="F119" s="35"/>
    </row>
    <row r="120" spans="1:6" s="3" customFormat="1" ht="89.25" hidden="1">
      <c r="A120" s="34" t="s">
        <v>28</v>
      </c>
      <c r="B120" s="32" t="s">
        <v>125</v>
      </c>
      <c r="C120" s="33" t="s">
        <v>50</v>
      </c>
      <c r="D120" s="35"/>
      <c r="E120" s="35"/>
      <c r="F120" s="35"/>
    </row>
    <row r="121" spans="1:6" s="3" customFormat="1" ht="12.75" hidden="1">
      <c r="A121" s="34"/>
      <c r="B121" s="32" t="s">
        <v>126</v>
      </c>
      <c r="C121" s="33" t="s">
        <v>50</v>
      </c>
      <c r="D121" s="35"/>
      <c r="E121" s="35"/>
      <c r="F121" s="35"/>
    </row>
    <row r="122" spans="1:6" s="3" customFormat="1" ht="12.75" hidden="1">
      <c r="A122" s="34"/>
      <c r="B122" s="32" t="s">
        <v>98</v>
      </c>
      <c r="C122" s="33" t="s">
        <v>50</v>
      </c>
      <c r="D122" s="35"/>
      <c r="E122" s="35"/>
      <c r="F122" s="35"/>
    </row>
    <row r="123" spans="1:6" s="3" customFormat="1" ht="12.75" hidden="1">
      <c r="A123" s="34"/>
      <c r="B123" s="32" t="s">
        <v>99</v>
      </c>
      <c r="C123" s="33" t="s">
        <v>50</v>
      </c>
      <c r="D123" s="35"/>
      <c r="E123" s="35"/>
      <c r="F123" s="35"/>
    </row>
    <row r="124" spans="1:6" s="3" customFormat="1" ht="12.75" hidden="1">
      <c r="A124" s="34"/>
      <c r="B124" s="32" t="s">
        <v>127</v>
      </c>
      <c r="C124" s="33" t="s">
        <v>50</v>
      </c>
      <c r="D124" s="35"/>
      <c r="E124" s="35"/>
      <c r="F124" s="35"/>
    </row>
    <row r="125" spans="1:6" s="3" customFormat="1" ht="12.75" hidden="1">
      <c r="A125" s="34"/>
      <c r="B125" s="32" t="s">
        <v>98</v>
      </c>
      <c r="C125" s="33" t="s">
        <v>50</v>
      </c>
      <c r="D125" s="35"/>
      <c r="E125" s="35"/>
      <c r="F125" s="35"/>
    </row>
    <row r="126" spans="1:6" s="3" customFormat="1" ht="12.75" hidden="1">
      <c r="A126" s="34"/>
      <c r="B126" s="32" t="s">
        <v>99</v>
      </c>
      <c r="C126" s="33" t="s">
        <v>50</v>
      </c>
      <c r="D126" s="35"/>
      <c r="E126" s="35"/>
      <c r="F126" s="35"/>
    </row>
    <row r="127" spans="1:6" s="3" customFormat="1" ht="12.75" hidden="1">
      <c r="A127" s="34"/>
      <c r="B127" s="32" t="s">
        <v>128</v>
      </c>
      <c r="C127" s="33" t="s">
        <v>50</v>
      </c>
      <c r="D127" s="35"/>
      <c r="E127" s="35"/>
      <c r="F127" s="35"/>
    </row>
    <row r="128" spans="1:6" s="3" customFormat="1" ht="12.75" hidden="1">
      <c r="A128" s="34"/>
      <c r="B128" s="32" t="s">
        <v>98</v>
      </c>
      <c r="C128" s="33" t="s">
        <v>50</v>
      </c>
      <c r="D128" s="35"/>
      <c r="E128" s="35"/>
      <c r="F128" s="35"/>
    </row>
    <row r="129" spans="1:6" s="3" customFormat="1" ht="12.75" hidden="1">
      <c r="A129" s="34"/>
      <c r="B129" s="32" t="s">
        <v>99</v>
      </c>
      <c r="C129" s="33" t="s">
        <v>50</v>
      </c>
      <c r="D129" s="35"/>
      <c r="E129" s="35"/>
      <c r="F129" s="35"/>
    </row>
    <row r="130" spans="1:6" s="3" customFormat="1" ht="76.5" hidden="1">
      <c r="A130" s="34" t="s">
        <v>30</v>
      </c>
      <c r="B130" s="32" t="s">
        <v>129</v>
      </c>
      <c r="C130" s="33" t="s">
        <v>50</v>
      </c>
      <c r="D130" s="35"/>
      <c r="E130" s="35"/>
      <c r="F130" s="35"/>
    </row>
    <row r="131" spans="1:6" s="3" customFormat="1" ht="12.75" hidden="1">
      <c r="A131" s="34"/>
      <c r="B131" s="32" t="s">
        <v>130</v>
      </c>
      <c r="C131" s="33" t="s">
        <v>50</v>
      </c>
      <c r="D131" s="35"/>
      <c r="E131" s="35"/>
      <c r="F131" s="35"/>
    </row>
    <row r="132" spans="1:6" s="3" customFormat="1" ht="12.75" hidden="1">
      <c r="A132" s="34"/>
      <c r="B132" s="32" t="s">
        <v>131</v>
      </c>
      <c r="C132" s="33" t="s">
        <v>50</v>
      </c>
      <c r="D132" s="35"/>
      <c r="E132" s="35"/>
      <c r="F132" s="35"/>
    </row>
    <row r="133" spans="1:6" s="3" customFormat="1" ht="38.25" hidden="1">
      <c r="A133" s="34" t="s">
        <v>34</v>
      </c>
      <c r="B133" s="32" t="s">
        <v>132</v>
      </c>
      <c r="C133" s="33"/>
      <c r="D133" s="35"/>
      <c r="E133" s="35"/>
      <c r="F133" s="35"/>
    </row>
    <row r="134" spans="1:6" s="3" customFormat="1" ht="12.75" hidden="1">
      <c r="A134" s="34"/>
      <c r="B134" s="32" t="s">
        <v>62</v>
      </c>
      <c r="C134" s="33"/>
      <c r="D134" s="35"/>
      <c r="E134" s="35"/>
      <c r="F134" s="35"/>
    </row>
    <row r="135" spans="1:6" s="3" customFormat="1" ht="38.25" hidden="1">
      <c r="A135" s="34" t="s">
        <v>36</v>
      </c>
      <c r="B135" s="32" t="s">
        <v>134</v>
      </c>
      <c r="C135" s="33" t="s">
        <v>133</v>
      </c>
      <c r="D135" s="35"/>
      <c r="E135" s="35"/>
      <c r="F135" s="35"/>
    </row>
    <row r="136" spans="1:6" s="3" customFormat="1" ht="89.25" hidden="1">
      <c r="A136" s="34" t="s">
        <v>135</v>
      </c>
      <c r="B136" s="32" t="s">
        <v>136</v>
      </c>
      <c r="C136" s="33" t="s">
        <v>133</v>
      </c>
      <c r="D136" s="35"/>
      <c r="E136" s="35"/>
      <c r="F136" s="35"/>
    </row>
    <row r="137" spans="1:6" s="3" customFormat="1" ht="12.75" hidden="1">
      <c r="A137" s="34"/>
      <c r="B137" s="32" t="s">
        <v>126</v>
      </c>
      <c r="C137" s="33" t="s">
        <v>133</v>
      </c>
      <c r="D137" s="35"/>
      <c r="E137" s="35"/>
      <c r="F137" s="35"/>
    </row>
    <row r="138" spans="1:6" s="3" customFormat="1" ht="12.75" hidden="1">
      <c r="A138" s="34"/>
      <c r="B138" s="32" t="s">
        <v>127</v>
      </c>
      <c r="C138" s="33" t="s">
        <v>133</v>
      </c>
      <c r="D138" s="35"/>
      <c r="E138" s="35"/>
      <c r="F138" s="35"/>
    </row>
    <row r="139" spans="1:6" s="3" customFormat="1" ht="12.75" hidden="1">
      <c r="A139" s="34"/>
      <c r="B139" s="32" t="s">
        <v>128</v>
      </c>
      <c r="C139" s="33" t="s">
        <v>133</v>
      </c>
      <c r="D139" s="35"/>
      <c r="E139" s="35"/>
      <c r="F139" s="35"/>
    </row>
    <row r="140" spans="1:6" s="3" customFormat="1" ht="76.5" hidden="1">
      <c r="A140" s="34" t="s">
        <v>137</v>
      </c>
      <c r="B140" s="32" t="s">
        <v>138</v>
      </c>
      <c r="C140" s="33" t="s">
        <v>133</v>
      </c>
      <c r="D140" s="35"/>
      <c r="E140" s="35"/>
      <c r="F140" s="35"/>
    </row>
    <row r="141" spans="1:6" s="3" customFormat="1" ht="38.25" hidden="1">
      <c r="A141" s="34" t="s">
        <v>39</v>
      </c>
      <c r="B141" s="32" t="s">
        <v>139</v>
      </c>
      <c r="C141" s="33"/>
      <c r="D141" s="35"/>
      <c r="E141" s="35"/>
      <c r="F141" s="35"/>
    </row>
    <row r="142" spans="1:6" s="3" customFormat="1" ht="12.75" hidden="1">
      <c r="A142" s="34"/>
      <c r="B142" s="32" t="s">
        <v>62</v>
      </c>
      <c r="C142" s="33"/>
      <c r="D142" s="35"/>
      <c r="E142" s="35"/>
      <c r="F142" s="35"/>
    </row>
    <row r="143" spans="1:6" s="3" customFormat="1" ht="38.25" hidden="1">
      <c r="A143" s="34" t="s">
        <v>41</v>
      </c>
      <c r="B143" s="32" t="s">
        <v>141</v>
      </c>
      <c r="C143" s="33" t="s">
        <v>140</v>
      </c>
      <c r="D143" s="35"/>
      <c r="E143" s="35"/>
      <c r="F143" s="35"/>
    </row>
    <row r="144" spans="1:6" s="3" customFormat="1" ht="89.25" hidden="1">
      <c r="A144" s="34" t="s">
        <v>44</v>
      </c>
      <c r="B144" s="32" t="s">
        <v>142</v>
      </c>
      <c r="C144" s="33" t="s">
        <v>140</v>
      </c>
      <c r="D144" s="35"/>
      <c r="E144" s="35"/>
      <c r="F144" s="35"/>
    </row>
    <row r="145" spans="1:6" s="3" customFormat="1" ht="12.75" hidden="1">
      <c r="A145" s="34"/>
      <c r="B145" s="32" t="s">
        <v>126</v>
      </c>
      <c r="C145" s="33" t="s">
        <v>140</v>
      </c>
      <c r="D145" s="35"/>
      <c r="E145" s="35"/>
      <c r="F145" s="35"/>
    </row>
    <row r="146" spans="1:6" s="3" customFormat="1" ht="12.75" hidden="1">
      <c r="A146" s="34"/>
      <c r="B146" s="32" t="s">
        <v>127</v>
      </c>
      <c r="C146" s="33" t="s">
        <v>140</v>
      </c>
      <c r="D146" s="35"/>
      <c r="E146" s="35"/>
      <c r="F146" s="35"/>
    </row>
    <row r="147" spans="1:6" s="3" customFormat="1" ht="12.75" hidden="1">
      <c r="A147" s="34"/>
      <c r="B147" s="32" t="s">
        <v>128</v>
      </c>
      <c r="C147" s="33" t="s">
        <v>140</v>
      </c>
      <c r="D147" s="35"/>
      <c r="E147" s="35"/>
      <c r="F147" s="35"/>
    </row>
    <row r="148" spans="1:6" s="3" customFormat="1" ht="25.5" hidden="1">
      <c r="A148" s="34" t="s">
        <v>59</v>
      </c>
      <c r="B148" s="32" t="s">
        <v>143</v>
      </c>
      <c r="C148" s="33" t="s">
        <v>140</v>
      </c>
      <c r="D148" s="35"/>
      <c r="E148" s="35"/>
      <c r="F148" s="35"/>
    </row>
    <row r="149" spans="1:6" s="3" customFormat="1" ht="38.25" hidden="1">
      <c r="A149" s="34" t="s">
        <v>79</v>
      </c>
      <c r="B149" s="32" t="s">
        <v>144</v>
      </c>
      <c r="C149" s="33" t="s">
        <v>27</v>
      </c>
      <c r="D149" s="35"/>
      <c r="E149" s="35"/>
      <c r="F149" s="35"/>
    </row>
    <row r="150" spans="1:6" s="3" customFormat="1" ht="51" hidden="1">
      <c r="A150" s="34" t="s">
        <v>89</v>
      </c>
      <c r="B150" s="32" t="s">
        <v>80</v>
      </c>
      <c r="C150" s="33"/>
      <c r="D150" s="35"/>
      <c r="E150" s="35"/>
      <c r="F150" s="35"/>
    </row>
    <row r="151" spans="1:6" s="3" customFormat="1" ht="25.5" hidden="1">
      <c r="A151" s="34" t="s">
        <v>145</v>
      </c>
      <c r="B151" s="32" t="s">
        <v>83</v>
      </c>
      <c r="C151" s="33" t="s">
        <v>82</v>
      </c>
      <c r="D151" s="35"/>
      <c r="E151" s="35"/>
      <c r="F151" s="35"/>
    </row>
    <row r="152" spans="1:6" s="3" customFormat="1" ht="38.25" hidden="1">
      <c r="A152" s="34" t="s">
        <v>146</v>
      </c>
      <c r="B152" s="32" t="s">
        <v>86</v>
      </c>
      <c r="C152" s="33" t="s">
        <v>85</v>
      </c>
      <c r="D152" s="35"/>
      <c r="E152" s="35"/>
      <c r="F152" s="35"/>
    </row>
    <row r="153" spans="1:6" s="3" customFormat="1" ht="51" hidden="1">
      <c r="A153" s="34" t="s">
        <v>147</v>
      </c>
      <c r="B153" s="32" t="s">
        <v>88</v>
      </c>
      <c r="C153" s="33"/>
      <c r="D153" s="35"/>
      <c r="E153" s="35"/>
      <c r="F153" s="35"/>
    </row>
    <row r="154" spans="1:6" s="3" customFormat="1" ht="38.25" hidden="1">
      <c r="A154" s="34" t="s">
        <v>91</v>
      </c>
      <c r="B154" s="32" t="s">
        <v>148</v>
      </c>
      <c r="C154" s="33" t="s">
        <v>27</v>
      </c>
      <c r="D154" s="35"/>
      <c r="E154" s="35"/>
      <c r="F154" s="35"/>
    </row>
    <row r="155" spans="1:6" s="3" customFormat="1" ht="25.5" hidden="1">
      <c r="A155" s="34" t="s">
        <v>149</v>
      </c>
      <c r="B155" s="32" t="s">
        <v>150</v>
      </c>
      <c r="C155" s="33" t="s">
        <v>27</v>
      </c>
      <c r="D155" s="35"/>
      <c r="E155" s="35"/>
      <c r="F155" s="35"/>
    </row>
    <row r="156" spans="1:6" s="3" customFormat="1" ht="25.5" hidden="1">
      <c r="A156" s="34" t="s">
        <v>151</v>
      </c>
      <c r="B156" s="32" t="s">
        <v>152</v>
      </c>
      <c r="C156" s="33" t="s">
        <v>27</v>
      </c>
      <c r="D156" s="35"/>
      <c r="E156" s="35"/>
      <c r="F156" s="35"/>
    </row>
    <row r="157" spans="1:6" s="3" customFormat="1" ht="12.75" hidden="1">
      <c r="A157" s="34" t="s">
        <v>153</v>
      </c>
      <c r="B157" s="32" t="s">
        <v>33</v>
      </c>
      <c r="C157" s="33" t="s">
        <v>27</v>
      </c>
      <c r="D157" s="35"/>
      <c r="E157" s="35"/>
      <c r="F157" s="35"/>
    </row>
    <row r="158" spans="1:6" s="3" customFormat="1" ht="51" hidden="1">
      <c r="A158" s="34" t="s">
        <v>154</v>
      </c>
      <c r="B158" s="32" t="s">
        <v>156</v>
      </c>
      <c r="C158" s="33" t="s">
        <v>155</v>
      </c>
      <c r="D158" s="35"/>
      <c r="E158" s="35"/>
      <c r="F158" s="35"/>
    </row>
    <row r="159" spans="1:6" s="3" customFormat="1" ht="89.25" hidden="1">
      <c r="A159" s="34" t="s">
        <v>157</v>
      </c>
      <c r="B159" s="32" t="s">
        <v>158</v>
      </c>
      <c r="C159" s="33"/>
      <c r="D159" s="35"/>
      <c r="E159" s="35"/>
      <c r="F159" s="35"/>
    </row>
    <row r="160" spans="1:6" s="3" customFormat="1" ht="15" hidden="1">
      <c r="A160" s="59" t="s">
        <v>159</v>
      </c>
      <c r="B160" s="59"/>
      <c r="C160" s="59"/>
      <c r="D160" s="59"/>
      <c r="E160" s="59"/>
      <c r="F160" s="59"/>
    </row>
    <row r="161" spans="1:6" s="3" customFormat="1" ht="12.75" hidden="1">
      <c r="A161" s="34" t="s">
        <v>23</v>
      </c>
      <c r="B161" s="32" t="s">
        <v>160</v>
      </c>
      <c r="C161" s="33" t="s">
        <v>42</v>
      </c>
      <c r="D161" s="35"/>
      <c r="E161" s="35"/>
      <c r="F161" s="35"/>
    </row>
    <row r="162" spans="1:6" s="3" customFormat="1" ht="89.25" hidden="1">
      <c r="A162" s="34" t="s">
        <v>34</v>
      </c>
      <c r="B162" s="32" t="s">
        <v>161</v>
      </c>
      <c r="C162" s="33" t="s">
        <v>42</v>
      </c>
      <c r="D162" s="35"/>
      <c r="E162" s="35"/>
      <c r="F162" s="35"/>
    </row>
    <row r="163" spans="1:6" s="3" customFormat="1" ht="25.5" hidden="1">
      <c r="A163" s="34" t="s">
        <v>39</v>
      </c>
      <c r="B163" s="32" t="s">
        <v>163</v>
      </c>
      <c r="C163" s="33" t="s">
        <v>162</v>
      </c>
      <c r="D163" s="35"/>
      <c r="E163" s="35"/>
      <c r="F163" s="35"/>
    </row>
    <row r="164" spans="1:6" s="3" customFormat="1" ht="25.5" hidden="1">
      <c r="A164" s="34" t="s">
        <v>59</v>
      </c>
      <c r="B164" s="32" t="s">
        <v>164</v>
      </c>
      <c r="C164" s="33" t="s">
        <v>162</v>
      </c>
      <c r="D164" s="35"/>
      <c r="E164" s="35"/>
      <c r="F164" s="35"/>
    </row>
    <row r="165" spans="1:6" s="3" customFormat="1" ht="25.5" hidden="1">
      <c r="A165" s="34" t="s">
        <v>79</v>
      </c>
      <c r="B165" s="32" t="s">
        <v>166</v>
      </c>
      <c r="C165" s="33" t="s">
        <v>165</v>
      </c>
      <c r="D165" s="35"/>
      <c r="E165" s="35"/>
      <c r="F165" s="35"/>
    </row>
    <row r="166" spans="1:6" s="3" customFormat="1" ht="25.5" hidden="1">
      <c r="A166" s="34" t="s">
        <v>89</v>
      </c>
      <c r="B166" s="32" t="s">
        <v>167</v>
      </c>
      <c r="C166" s="33" t="s">
        <v>165</v>
      </c>
      <c r="D166" s="35"/>
      <c r="E166" s="35"/>
      <c r="F166" s="35"/>
    </row>
    <row r="167" spans="1:6" s="3" customFormat="1" ht="25.5" hidden="1">
      <c r="A167" s="34" t="s">
        <v>91</v>
      </c>
      <c r="B167" s="32" t="s">
        <v>169</v>
      </c>
      <c r="C167" s="33" t="s">
        <v>168</v>
      </c>
      <c r="D167" s="35"/>
      <c r="E167" s="35"/>
      <c r="F167" s="35"/>
    </row>
    <row r="168" spans="1:6" s="3" customFormat="1" ht="12.75" hidden="1">
      <c r="A168" s="34"/>
      <c r="B168" s="32" t="s">
        <v>62</v>
      </c>
      <c r="C168" s="33"/>
      <c r="D168" s="35"/>
      <c r="E168" s="35"/>
      <c r="F168" s="35"/>
    </row>
    <row r="169" spans="1:6" s="3" customFormat="1" ht="25.5" hidden="1">
      <c r="A169" s="34" t="s">
        <v>170</v>
      </c>
      <c r="B169" s="32" t="s">
        <v>173</v>
      </c>
      <c r="C169" s="33" t="s">
        <v>168</v>
      </c>
      <c r="D169" s="35"/>
      <c r="E169" s="35"/>
      <c r="F169" s="35"/>
    </row>
    <row r="170" spans="1:6" s="3" customFormat="1" ht="25.5" hidden="1">
      <c r="A170" s="34" t="s">
        <v>171</v>
      </c>
      <c r="B170" s="32" t="s">
        <v>174</v>
      </c>
      <c r="C170" s="33" t="s">
        <v>168</v>
      </c>
      <c r="D170" s="35"/>
      <c r="E170" s="35"/>
      <c r="F170" s="35"/>
    </row>
    <row r="171" spans="1:6" s="3" customFormat="1" ht="38.25" hidden="1">
      <c r="A171" s="34" t="s">
        <v>172</v>
      </c>
      <c r="B171" s="32" t="s">
        <v>175</v>
      </c>
      <c r="C171" s="33" t="s">
        <v>168</v>
      </c>
      <c r="D171" s="35"/>
      <c r="E171" s="35"/>
      <c r="F171" s="35"/>
    </row>
    <row r="172" spans="1:6" s="3" customFormat="1" ht="12.75" hidden="1">
      <c r="A172" s="34" t="s">
        <v>149</v>
      </c>
      <c r="B172" s="32" t="s">
        <v>176</v>
      </c>
      <c r="C172" s="33"/>
      <c r="D172" s="35"/>
      <c r="E172" s="35"/>
      <c r="F172" s="35"/>
    </row>
    <row r="173" spans="1:6" s="3" customFormat="1" ht="12.75" hidden="1">
      <c r="A173" s="34"/>
      <c r="B173" s="32" t="s">
        <v>62</v>
      </c>
      <c r="C173" s="33"/>
      <c r="D173" s="35"/>
      <c r="E173" s="35"/>
      <c r="F173" s="35"/>
    </row>
    <row r="174" spans="1:6" s="3" customFormat="1" ht="25.5" hidden="1">
      <c r="A174" s="34" t="s">
        <v>177</v>
      </c>
      <c r="B174" s="32" t="s">
        <v>178</v>
      </c>
      <c r="C174" s="33" t="s">
        <v>168</v>
      </c>
      <c r="D174" s="35"/>
      <c r="E174" s="35"/>
      <c r="F174" s="35"/>
    </row>
    <row r="175" spans="1:6" s="3" customFormat="1" ht="38.25" hidden="1">
      <c r="A175" s="34"/>
      <c r="B175" s="32" t="s">
        <v>180</v>
      </c>
      <c r="C175" s="33" t="s">
        <v>179</v>
      </c>
      <c r="D175" s="35"/>
      <c r="E175" s="35"/>
      <c r="F175" s="35"/>
    </row>
    <row r="176" spans="1:6" s="3" customFormat="1" ht="25.5" hidden="1">
      <c r="A176" s="34" t="s">
        <v>181</v>
      </c>
      <c r="B176" s="32" t="s">
        <v>182</v>
      </c>
      <c r="C176" s="33" t="s">
        <v>168</v>
      </c>
      <c r="D176" s="35"/>
      <c r="E176" s="35"/>
      <c r="F176" s="35"/>
    </row>
    <row r="177" spans="1:6" s="3" customFormat="1" ht="38.25" hidden="1">
      <c r="A177" s="34"/>
      <c r="B177" s="32" t="s">
        <v>184</v>
      </c>
      <c r="C177" s="33" t="s">
        <v>183</v>
      </c>
      <c r="D177" s="35"/>
      <c r="E177" s="35"/>
      <c r="F177" s="35"/>
    </row>
    <row r="178" spans="1:6" s="3" customFormat="1" ht="63.75" hidden="1">
      <c r="A178" s="34"/>
      <c r="B178" s="32" t="s">
        <v>185</v>
      </c>
      <c r="C178" s="33"/>
      <c r="D178" s="35"/>
      <c r="E178" s="35"/>
      <c r="F178" s="35"/>
    </row>
    <row r="179" spans="1:6" s="3" customFormat="1" ht="12.75" hidden="1">
      <c r="A179" s="34" t="s">
        <v>151</v>
      </c>
      <c r="B179" s="32" t="s">
        <v>186</v>
      </c>
      <c r="C179" s="33" t="s">
        <v>168</v>
      </c>
      <c r="D179" s="35"/>
      <c r="E179" s="35"/>
      <c r="F179" s="35"/>
    </row>
    <row r="180" spans="1:6" s="3" customFormat="1" ht="51" hidden="1">
      <c r="A180" s="34" t="s">
        <v>153</v>
      </c>
      <c r="B180" s="32" t="s">
        <v>187</v>
      </c>
      <c r="C180" s="33"/>
      <c r="D180" s="35"/>
      <c r="E180" s="35"/>
      <c r="F180" s="35"/>
    </row>
    <row r="181" spans="1:6" s="3" customFormat="1" ht="25.5" hidden="1">
      <c r="A181" s="34" t="s">
        <v>188</v>
      </c>
      <c r="B181" s="32" t="s">
        <v>189</v>
      </c>
      <c r="C181" s="33" t="s">
        <v>82</v>
      </c>
      <c r="D181" s="35"/>
      <c r="E181" s="35"/>
      <c r="F181" s="35"/>
    </row>
    <row r="182" spans="1:6" s="3" customFormat="1" ht="25.5" hidden="1">
      <c r="A182" s="34" t="s">
        <v>190</v>
      </c>
      <c r="B182" s="32" t="s">
        <v>191</v>
      </c>
      <c r="C182" s="33" t="s">
        <v>85</v>
      </c>
      <c r="D182" s="35"/>
      <c r="E182" s="35"/>
      <c r="F182" s="35"/>
    </row>
    <row r="183" spans="1:6" s="3" customFormat="1" ht="51" hidden="1">
      <c r="A183" s="34" t="s">
        <v>192</v>
      </c>
      <c r="B183" s="32" t="s">
        <v>193</v>
      </c>
      <c r="C183" s="33"/>
      <c r="D183" s="35"/>
      <c r="E183" s="35"/>
      <c r="F183" s="35"/>
    </row>
    <row r="184" spans="1:6" s="3" customFormat="1" ht="25.5" hidden="1">
      <c r="A184" s="34" t="s">
        <v>154</v>
      </c>
      <c r="B184" s="32" t="s">
        <v>194</v>
      </c>
      <c r="C184" s="33" t="s">
        <v>168</v>
      </c>
      <c r="D184" s="35"/>
      <c r="E184" s="35"/>
      <c r="F184" s="35"/>
    </row>
    <row r="185" spans="1:6" s="3" customFormat="1" ht="12.75" hidden="1">
      <c r="A185" s="34"/>
      <c r="B185" s="32" t="s">
        <v>62</v>
      </c>
      <c r="C185" s="33"/>
      <c r="D185" s="35"/>
      <c r="E185" s="35"/>
      <c r="F185" s="35"/>
    </row>
    <row r="186" spans="1:6" s="3" customFormat="1" ht="25.5" hidden="1">
      <c r="A186" s="34" t="s">
        <v>195</v>
      </c>
      <c r="B186" s="32" t="s">
        <v>196</v>
      </c>
      <c r="C186" s="33" t="s">
        <v>168</v>
      </c>
      <c r="D186" s="35"/>
      <c r="E186" s="35"/>
      <c r="F186" s="35"/>
    </row>
    <row r="187" spans="1:6" s="3" customFormat="1" ht="25.5" hidden="1">
      <c r="A187" s="34" t="s">
        <v>197</v>
      </c>
      <c r="B187" s="32" t="s">
        <v>198</v>
      </c>
      <c r="C187" s="33" t="s">
        <v>168</v>
      </c>
      <c r="D187" s="35"/>
      <c r="E187" s="35"/>
      <c r="F187" s="35"/>
    </row>
    <row r="188" spans="1:6" s="3" customFormat="1" ht="38.25" hidden="1">
      <c r="A188" s="34" t="s">
        <v>199</v>
      </c>
      <c r="B188" s="32" t="s">
        <v>200</v>
      </c>
      <c r="C188" s="33" t="s">
        <v>168</v>
      </c>
      <c r="D188" s="35"/>
      <c r="E188" s="35"/>
      <c r="F188" s="35"/>
    </row>
    <row r="189" spans="1:6" s="3" customFormat="1" ht="25.5" hidden="1">
      <c r="A189" s="34" t="s">
        <v>157</v>
      </c>
      <c r="B189" s="32" t="s">
        <v>201</v>
      </c>
      <c r="C189" s="33"/>
      <c r="D189" s="35"/>
      <c r="E189" s="35"/>
      <c r="F189" s="35"/>
    </row>
    <row r="190" spans="1:6" s="3" customFormat="1" ht="12.75" hidden="1">
      <c r="A190" s="34"/>
      <c r="B190" s="32" t="s">
        <v>62</v>
      </c>
      <c r="C190" s="33"/>
      <c r="D190" s="35"/>
      <c r="E190" s="35"/>
      <c r="F190" s="35"/>
    </row>
    <row r="191" spans="1:6" s="3" customFormat="1" ht="25.5" hidden="1">
      <c r="A191" s="34" t="s">
        <v>202</v>
      </c>
      <c r="B191" s="32" t="s">
        <v>203</v>
      </c>
      <c r="C191" s="33" t="s">
        <v>168</v>
      </c>
      <c r="D191" s="35"/>
      <c r="E191" s="35"/>
      <c r="F191" s="35"/>
    </row>
    <row r="192" spans="1:6" s="3" customFormat="1" ht="25.5" hidden="1">
      <c r="A192" s="34" t="s">
        <v>204</v>
      </c>
      <c r="B192" s="32" t="s">
        <v>205</v>
      </c>
      <c r="C192" s="33" t="s">
        <v>168</v>
      </c>
      <c r="D192" s="35"/>
      <c r="E192" s="35"/>
      <c r="F192" s="35"/>
    </row>
    <row r="193" spans="1:6" s="3" customFormat="1" ht="25.5" hidden="1">
      <c r="A193" s="34" t="s">
        <v>206</v>
      </c>
      <c r="B193" s="32" t="s">
        <v>207</v>
      </c>
      <c r="C193" s="33"/>
      <c r="D193" s="35"/>
      <c r="E193" s="35"/>
      <c r="F193" s="35"/>
    </row>
    <row r="194" spans="1:6" s="3" customFormat="1" ht="12.75" hidden="1">
      <c r="A194" s="34"/>
      <c r="B194" s="32" t="s">
        <v>62</v>
      </c>
      <c r="C194" s="33"/>
      <c r="D194" s="35"/>
      <c r="E194" s="35"/>
      <c r="F194" s="35"/>
    </row>
    <row r="195" spans="1:6" s="3" customFormat="1" ht="25.5" hidden="1">
      <c r="A195" s="34" t="s">
        <v>208</v>
      </c>
      <c r="B195" s="32" t="s">
        <v>196</v>
      </c>
      <c r="C195" s="33" t="s">
        <v>168</v>
      </c>
      <c r="D195" s="35"/>
      <c r="E195" s="35"/>
      <c r="F195" s="35"/>
    </row>
    <row r="196" spans="1:6" s="3" customFormat="1" ht="25.5" hidden="1">
      <c r="A196" s="34" t="s">
        <v>209</v>
      </c>
      <c r="B196" s="32" t="s">
        <v>198</v>
      </c>
      <c r="C196" s="33" t="s">
        <v>168</v>
      </c>
      <c r="D196" s="35"/>
      <c r="E196" s="35"/>
      <c r="F196" s="35"/>
    </row>
    <row r="197" spans="1:6" s="3" customFormat="1" ht="38.25" hidden="1">
      <c r="A197" s="34" t="s">
        <v>210</v>
      </c>
      <c r="B197" s="32" t="s">
        <v>200</v>
      </c>
      <c r="C197" s="33" t="s">
        <v>168</v>
      </c>
      <c r="D197" s="35"/>
      <c r="E197" s="35"/>
      <c r="F197" s="35"/>
    </row>
    <row r="198" spans="1:6" s="3" customFormat="1" ht="38.25" hidden="1">
      <c r="A198" s="34" t="s">
        <v>211</v>
      </c>
      <c r="B198" s="32" t="s">
        <v>212</v>
      </c>
      <c r="C198" s="33"/>
      <c r="D198" s="35"/>
      <c r="E198" s="35"/>
      <c r="F198" s="35"/>
    </row>
    <row r="199" spans="1:6" s="3" customFormat="1" ht="12.75" hidden="1">
      <c r="A199" s="34"/>
      <c r="B199" s="32" t="s">
        <v>62</v>
      </c>
      <c r="C199" s="33"/>
      <c r="D199" s="35"/>
      <c r="E199" s="35"/>
      <c r="F199" s="35"/>
    </row>
    <row r="200" spans="1:6" s="3" customFormat="1" ht="25.5" hidden="1">
      <c r="A200" s="34" t="s">
        <v>213</v>
      </c>
      <c r="B200" s="32" t="s">
        <v>196</v>
      </c>
      <c r="C200" s="33" t="s">
        <v>168</v>
      </c>
      <c r="D200" s="35"/>
      <c r="E200" s="35"/>
      <c r="F200" s="35"/>
    </row>
    <row r="201" spans="1:6" s="3" customFormat="1" ht="25.5" hidden="1">
      <c r="A201" s="34" t="s">
        <v>214</v>
      </c>
      <c r="B201" s="32" t="s">
        <v>198</v>
      </c>
      <c r="C201" s="33" t="s">
        <v>168</v>
      </c>
      <c r="D201" s="35"/>
      <c r="E201" s="35"/>
      <c r="F201" s="35"/>
    </row>
    <row r="202" spans="1:6" s="3" customFormat="1" ht="38.25" hidden="1">
      <c r="A202" s="34" t="s">
        <v>215</v>
      </c>
      <c r="B202" s="32" t="s">
        <v>200</v>
      </c>
      <c r="C202" s="33" t="s">
        <v>168</v>
      </c>
      <c r="D202" s="35"/>
      <c r="E202" s="35"/>
      <c r="F202" s="35"/>
    </row>
    <row r="203" spans="1:6" s="3" customFormat="1" ht="12.75" hidden="1">
      <c r="A203" s="34" t="s">
        <v>216</v>
      </c>
      <c r="B203" s="32" t="s">
        <v>33</v>
      </c>
      <c r="C203" s="33" t="s">
        <v>168</v>
      </c>
      <c r="D203" s="35"/>
      <c r="E203" s="35"/>
      <c r="F203" s="35"/>
    </row>
    <row r="204" spans="1:6" s="3" customFormat="1" ht="51" hidden="1">
      <c r="A204" s="34" t="s">
        <v>217</v>
      </c>
      <c r="B204" s="32" t="s">
        <v>218</v>
      </c>
      <c r="C204" s="33" t="s">
        <v>155</v>
      </c>
      <c r="D204" s="35"/>
      <c r="E204" s="35"/>
      <c r="F204" s="35"/>
    </row>
    <row r="205" spans="1:6" s="3" customFormat="1" ht="89.25" hidden="1">
      <c r="A205" s="34" t="s">
        <v>219</v>
      </c>
      <c r="B205" s="32" t="s">
        <v>158</v>
      </c>
      <c r="C205" s="33"/>
      <c r="D205" s="35"/>
      <c r="E205" s="35"/>
      <c r="F205" s="35"/>
    </row>
  </sheetData>
  <mergeCells count="32">
    <mergeCell ref="A160:F160"/>
    <mergeCell ref="A67:F67"/>
    <mergeCell ref="C18:F18"/>
    <mergeCell ref="C19:F19"/>
    <mergeCell ref="A14:F14"/>
    <mergeCell ref="C20:F20"/>
    <mergeCell ref="C21:F21"/>
    <mergeCell ref="B22:F22"/>
    <mergeCell ref="B23:F23"/>
    <mergeCell ref="C24:F24"/>
    <mergeCell ref="C25:F25"/>
    <mergeCell ref="C26:F26"/>
    <mergeCell ref="B27:F27"/>
    <mergeCell ref="A32:F32"/>
    <mergeCell ref="A31:B31"/>
    <mergeCell ref="A29:F29"/>
    <mergeCell ref="A24:B24"/>
    <mergeCell ref="A25:B25"/>
    <mergeCell ref="A26:B26"/>
    <mergeCell ref="A21:B21"/>
    <mergeCell ref="A10:F10"/>
    <mergeCell ref="A13:F13"/>
    <mergeCell ref="A16:F16"/>
    <mergeCell ref="A18:B18"/>
    <mergeCell ref="A19:B19"/>
    <mergeCell ref="A20:B20"/>
    <mergeCell ref="A6:F6"/>
    <mergeCell ref="A8:F8"/>
    <mergeCell ref="A9:C9"/>
    <mergeCell ref="A12:F12"/>
    <mergeCell ref="D1:F1"/>
    <mergeCell ref="D2:F2"/>
  </mergeCells>
  <phoneticPr fontId="0" type="noConversion"/>
  <hyperlinks>
    <hyperlink ref="C25" r:id="rId1" xr:uid="{87319909-C5D9-472F-A97C-D7606894FE52}"/>
  </hyperlinks>
  <pageMargins left="0.78740157480314965" right="0.51181102362204722" top="0.59055118110236227" bottom="0.39370078740157483" header="0.19685039370078741" footer="0.19685039370078741"/>
  <pageSetup paperSize="9" scale="95" orientation="portrait" r:id="rId2"/>
  <headerFooter alignWithMargins="0">
    <oddHeader>&amp;R&amp;"Times New Roman,обычный"&amp;7Подготовлено с использованием системы &amp;"Times New Roman,полужирный"КонсультантПлюс</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47"/>
  <sheetViews>
    <sheetView view="pageBreakPreview" zoomScaleNormal="100" zoomScaleSheetLayoutView="100" workbookViewId="0">
      <selection activeCell="H44" sqref="H44"/>
    </sheetView>
  </sheetViews>
  <sheetFormatPr defaultColWidth="15.140625" defaultRowHeight="15.75"/>
  <cols>
    <col min="1" max="1" width="6.140625" style="1" customWidth="1"/>
    <col min="2" max="2" width="22" style="13" customWidth="1"/>
    <col min="3" max="3" width="15.140625" style="8" customWidth="1"/>
    <col min="4" max="7" width="14.7109375" style="8" customWidth="1"/>
    <col min="8" max="9" width="15" style="8" customWidth="1"/>
    <col min="10" max="16384" width="15.140625" style="1"/>
  </cols>
  <sheetData>
    <row r="1" spans="1:9">
      <c r="A1" s="69" t="s">
        <v>220</v>
      </c>
      <c r="B1" s="69"/>
      <c r="C1" s="69"/>
      <c r="D1" s="69"/>
      <c r="E1" s="69"/>
      <c r="F1" s="69"/>
      <c r="G1" s="69"/>
      <c r="H1" s="69"/>
      <c r="I1" s="69"/>
    </row>
    <row r="3" spans="1:9" s="3" customFormat="1" ht="54.75" customHeight="1">
      <c r="A3" s="71" t="s">
        <v>0</v>
      </c>
      <c r="B3" s="71"/>
      <c r="C3" s="71" t="s">
        <v>1</v>
      </c>
      <c r="D3" s="70" t="str">
        <f>стр.1_9!D31</f>
        <v>Фактические показатели 
за 2022 год</v>
      </c>
      <c r="E3" s="70"/>
      <c r="F3" s="70" t="str">
        <f>стр.1_9!E31</f>
        <v>Показатели, утвержденные
на 2023 год</v>
      </c>
      <c r="G3" s="70"/>
      <c r="H3" s="71" t="str">
        <f>стр.1_9!F31</f>
        <v>Предложения 
на 2024 год</v>
      </c>
      <c r="I3" s="71"/>
    </row>
    <row r="4" spans="1:9" s="3" customFormat="1" ht="25.5">
      <c r="A4" s="71"/>
      <c r="B4" s="71"/>
      <c r="C4" s="71"/>
      <c r="D4" s="9" t="s">
        <v>221</v>
      </c>
      <c r="E4" s="9" t="s">
        <v>222</v>
      </c>
      <c r="F4" s="9" t="s">
        <v>221</v>
      </c>
      <c r="G4" s="9" t="s">
        <v>222</v>
      </c>
      <c r="H4" s="9" t="s">
        <v>221</v>
      </c>
      <c r="I4" s="9" t="s">
        <v>222</v>
      </c>
    </row>
    <row r="5" spans="1:9" s="3" customFormat="1" ht="38.25">
      <c r="A5" s="15" t="s">
        <v>23</v>
      </c>
      <c r="B5" s="16" t="s">
        <v>223</v>
      </c>
      <c r="C5" s="9"/>
      <c r="D5" s="9"/>
      <c r="E5" s="9"/>
      <c r="F5" s="9"/>
      <c r="G5" s="9"/>
      <c r="H5" s="9"/>
      <c r="I5" s="9"/>
    </row>
    <row r="6" spans="1:9" s="3" customFormat="1" ht="51">
      <c r="A6" s="15" t="s">
        <v>25</v>
      </c>
      <c r="B6" s="10" t="s">
        <v>224</v>
      </c>
      <c r="C6" s="9"/>
      <c r="D6" s="9"/>
      <c r="E6" s="9"/>
      <c r="F6" s="9"/>
      <c r="G6" s="9"/>
      <c r="H6" s="9"/>
      <c r="I6" s="9"/>
    </row>
    <row r="7" spans="1:9" s="3" customFormat="1" ht="35.25" customHeight="1">
      <c r="A7" s="15"/>
      <c r="B7" s="10" t="s">
        <v>226</v>
      </c>
      <c r="C7" s="9" t="s">
        <v>225</v>
      </c>
      <c r="D7" s="9"/>
      <c r="E7" s="9"/>
      <c r="F7" s="9"/>
      <c r="G7" s="9"/>
      <c r="H7" s="9"/>
      <c r="I7" s="9"/>
    </row>
    <row r="8" spans="1:9" s="3" customFormat="1" ht="36.75" customHeight="1">
      <c r="A8" s="15"/>
      <c r="B8" s="10" t="s">
        <v>228</v>
      </c>
      <c r="C8" s="9" t="s">
        <v>227</v>
      </c>
      <c r="D8" s="9"/>
      <c r="E8" s="9"/>
      <c r="F8" s="9"/>
      <c r="G8" s="9"/>
      <c r="H8" s="9"/>
      <c r="I8" s="9"/>
    </row>
    <row r="9" spans="1:9" s="3" customFormat="1" ht="25.5">
      <c r="A9" s="15" t="s">
        <v>28</v>
      </c>
      <c r="B9" s="16" t="s">
        <v>229</v>
      </c>
      <c r="C9" s="9"/>
      <c r="D9" s="9"/>
      <c r="E9" s="9"/>
      <c r="F9" s="9"/>
      <c r="G9" s="9"/>
      <c r="H9" s="9"/>
      <c r="I9" s="9"/>
    </row>
    <row r="10" spans="1:9" s="3" customFormat="1" ht="12.75">
      <c r="A10" s="15"/>
      <c r="B10" s="16" t="s">
        <v>230</v>
      </c>
      <c r="C10" s="9"/>
      <c r="D10" s="9"/>
      <c r="E10" s="9"/>
      <c r="F10" s="9"/>
      <c r="G10" s="9"/>
      <c r="H10" s="9"/>
      <c r="I10" s="9"/>
    </row>
    <row r="11" spans="1:9" s="3" customFormat="1" ht="25.5">
      <c r="A11" s="15"/>
      <c r="B11" s="16" t="s">
        <v>231</v>
      </c>
      <c r="C11" s="18" t="s">
        <v>225</v>
      </c>
      <c r="D11" s="19">
        <f>(стр.1_9!D50+стр.1_9!D55+стр.1_9!D56)/стр.1_9!D43/12*1000</f>
        <v>534750.05642067268</v>
      </c>
      <c r="E11" s="20">
        <f>D11</f>
        <v>534750.05642067268</v>
      </c>
      <c r="F11" s="19">
        <v>488953.65</v>
      </c>
      <c r="G11" s="19">
        <v>566831.91</v>
      </c>
      <c r="H11" s="9">
        <f>(стр.1_9!F50+стр.1_9!F55+стр.1_9!F56+стр.1_9!F57)/стр.1_9!F43/12*1000</f>
        <v>2163043.3074451545</v>
      </c>
      <c r="I11" s="9">
        <f>H11</f>
        <v>2163043.3074451545</v>
      </c>
    </row>
    <row r="12" spans="1:9" s="3" customFormat="1" ht="38.25">
      <c r="A12" s="15"/>
      <c r="B12" s="16" t="s">
        <v>232</v>
      </c>
      <c r="C12" s="9" t="s">
        <v>227</v>
      </c>
      <c r="D12" s="19">
        <v>552.21</v>
      </c>
      <c r="E12" s="20">
        <f>D12</f>
        <v>552.21</v>
      </c>
      <c r="F12" s="19">
        <v>203.93</v>
      </c>
      <c r="G12" s="19">
        <v>94.68</v>
      </c>
      <c r="H12" s="9">
        <f>(стр.1_9!F34-стр.1_9!F50-стр.1_9!F55-стр.1_9!F56-стр.1_9!F57)/стр.1_9!F44*1000</f>
        <v>577.22500000000025</v>
      </c>
      <c r="I12" s="9">
        <f>H12</f>
        <v>577.22500000000025</v>
      </c>
    </row>
    <row r="13" spans="1:9" s="3" customFormat="1" ht="12.75">
      <c r="A13" s="15"/>
      <c r="B13" s="16" t="s">
        <v>233</v>
      </c>
      <c r="C13" s="18" t="s">
        <v>227</v>
      </c>
      <c r="D13" s="19">
        <v>2432.85</v>
      </c>
      <c r="E13" s="20">
        <f>D13</f>
        <v>2432.85</v>
      </c>
      <c r="F13" s="19">
        <v>1144.1600000000001</v>
      </c>
      <c r="G13" s="19">
        <v>1184.77</v>
      </c>
      <c r="H13" s="9">
        <f>стр.1_9!F34/стр.1_9!F44*1000</f>
        <v>5405.4367628359805</v>
      </c>
      <c r="I13" s="9">
        <f>H13</f>
        <v>5405.4367628359805</v>
      </c>
    </row>
    <row r="14" spans="1:9" s="3" customFormat="1" ht="25.5" hidden="1">
      <c r="A14" s="15" t="s">
        <v>34</v>
      </c>
      <c r="B14" s="16" t="s">
        <v>271</v>
      </c>
      <c r="C14" s="9" t="s">
        <v>227</v>
      </c>
      <c r="D14" s="9"/>
      <c r="E14" s="9"/>
      <c r="F14" s="9"/>
      <c r="G14" s="9"/>
      <c r="H14" s="9"/>
      <c r="I14" s="9"/>
    </row>
    <row r="15" spans="1:9" s="3" customFormat="1" ht="25.5" hidden="1">
      <c r="A15" s="15" t="s">
        <v>39</v>
      </c>
      <c r="B15" s="16" t="s">
        <v>234</v>
      </c>
      <c r="C15" s="9"/>
      <c r="D15" s="9"/>
      <c r="E15" s="9"/>
      <c r="F15" s="9"/>
      <c r="G15" s="9"/>
      <c r="H15" s="9"/>
      <c r="I15" s="9"/>
    </row>
    <row r="16" spans="1:9" s="3" customFormat="1" ht="51" hidden="1">
      <c r="A16" s="15" t="s">
        <v>41</v>
      </c>
      <c r="B16" s="16" t="s">
        <v>235</v>
      </c>
      <c r="C16" s="9" t="s">
        <v>227</v>
      </c>
      <c r="D16" s="9"/>
      <c r="E16" s="9"/>
      <c r="F16" s="9"/>
      <c r="G16" s="9"/>
      <c r="H16" s="9"/>
      <c r="I16" s="9"/>
    </row>
    <row r="17" spans="1:9" s="3" customFormat="1" ht="89.25" hidden="1">
      <c r="A17" s="15" t="s">
        <v>44</v>
      </c>
      <c r="B17" s="16" t="s">
        <v>236</v>
      </c>
      <c r="C17" s="9" t="s">
        <v>227</v>
      </c>
      <c r="D17" s="9"/>
      <c r="E17" s="9"/>
      <c r="F17" s="9"/>
      <c r="G17" s="9"/>
      <c r="H17" s="9"/>
      <c r="I17" s="9"/>
    </row>
    <row r="18" spans="1:9" s="3" customFormat="1" ht="38.25" hidden="1">
      <c r="A18" s="15" t="s">
        <v>47</v>
      </c>
      <c r="B18" s="16" t="s">
        <v>237</v>
      </c>
      <c r="C18" s="9" t="s">
        <v>227</v>
      </c>
      <c r="D18" s="9"/>
      <c r="E18" s="9"/>
      <c r="F18" s="9"/>
      <c r="G18" s="9"/>
      <c r="H18" s="9"/>
      <c r="I18" s="9"/>
    </row>
    <row r="19" spans="1:9" s="3" customFormat="1" ht="12.75" hidden="1">
      <c r="A19" s="15"/>
      <c r="B19" s="16" t="s">
        <v>126</v>
      </c>
      <c r="C19" s="9" t="s">
        <v>227</v>
      </c>
      <c r="D19" s="9"/>
      <c r="E19" s="9"/>
      <c r="F19" s="9"/>
      <c r="G19" s="9"/>
      <c r="H19" s="9"/>
      <c r="I19" s="9"/>
    </row>
    <row r="20" spans="1:9" s="3" customFormat="1" ht="12.75" hidden="1">
      <c r="A20" s="15"/>
      <c r="B20" s="16" t="s">
        <v>127</v>
      </c>
      <c r="C20" s="9" t="s">
        <v>227</v>
      </c>
      <c r="D20" s="9"/>
      <c r="E20" s="9"/>
      <c r="F20" s="9"/>
      <c r="G20" s="9"/>
      <c r="H20" s="9"/>
      <c r="I20" s="9"/>
    </row>
    <row r="21" spans="1:9" s="3" customFormat="1" ht="12.75" hidden="1">
      <c r="A21" s="15"/>
      <c r="B21" s="16" t="s">
        <v>128</v>
      </c>
      <c r="C21" s="9" t="s">
        <v>227</v>
      </c>
      <c r="D21" s="9"/>
      <c r="E21" s="9"/>
      <c r="F21" s="9"/>
      <c r="G21" s="9"/>
      <c r="H21" s="9"/>
      <c r="I21" s="9"/>
    </row>
    <row r="22" spans="1:9" s="3" customFormat="1" ht="25.5" hidden="1">
      <c r="A22" s="15" t="s">
        <v>59</v>
      </c>
      <c r="B22" s="16" t="s">
        <v>238</v>
      </c>
      <c r="C22" s="9"/>
      <c r="D22" s="9"/>
      <c r="E22" s="9"/>
      <c r="F22" s="9"/>
      <c r="G22" s="9"/>
      <c r="H22" s="9"/>
      <c r="I22" s="9"/>
    </row>
    <row r="23" spans="1:9" s="3" customFormat="1" ht="25.5" hidden="1">
      <c r="A23" s="15" t="s">
        <v>61</v>
      </c>
      <c r="B23" s="16" t="s">
        <v>239</v>
      </c>
      <c r="C23" s="9" t="s">
        <v>270</v>
      </c>
      <c r="D23" s="9"/>
      <c r="E23" s="9"/>
      <c r="F23" s="9"/>
      <c r="G23" s="9"/>
      <c r="H23" s="9"/>
      <c r="I23" s="9"/>
    </row>
    <row r="24" spans="1:9" s="3" customFormat="1" ht="25.5" hidden="1">
      <c r="A24" s="15"/>
      <c r="B24" s="16" t="s">
        <v>240</v>
      </c>
      <c r="C24" s="9" t="s">
        <v>270</v>
      </c>
      <c r="D24" s="9"/>
      <c r="E24" s="9"/>
      <c r="F24" s="9"/>
      <c r="G24" s="9"/>
      <c r="H24" s="9"/>
      <c r="I24" s="9"/>
    </row>
    <row r="25" spans="1:9" s="3" customFormat="1" ht="25.5" hidden="1">
      <c r="A25" s="15" t="s">
        <v>66</v>
      </c>
      <c r="B25" s="16" t="s">
        <v>241</v>
      </c>
      <c r="C25" s="9" t="s">
        <v>225</v>
      </c>
      <c r="D25" s="9"/>
      <c r="E25" s="9"/>
      <c r="F25" s="9"/>
      <c r="G25" s="9"/>
      <c r="H25" s="9"/>
      <c r="I25" s="9"/>
    </row>
    <row r="26" spans="1:9" s="3" customFormat="1" ht="38.25" hidden="1">
      <c r="A26" s="15" t="s">
        <v>67</v>
      </c>
      <c r="B26" s="16" t="s">
        <v>243</v>
      </c>
      <c r="C26" s="9" t="s">
        <v>242</v>
      </c>
      <c r="D26" s="9"/>
      <c r="E26" s="9"/>
      <c r="F26" s="9"/>
      <c r="G26" s="9"/>
      <c r="H26" s="9"/>
      <c r="I26" s="9"/>
    </row>
    <row r="27" spans="1:9" s="3" customFormat="1" ht="25.5" hidden="1">
      <c r="A27" s="15" t="s">
        <v>244</v>
      </c>
      <c r="B27" s="16" t="s">
        <v>245</v>
      </c>
      <c r="C27" s="9" t="s">
        <v>242</v>
      </c>
      <c r="D27" s="9"/>
      <c r="E27" s="9"/>
      <c r="F27" s="9"/>
      <c r="G27" s="9"/>
      <c r="H27" s="9"/>
      <c r="I27" s="9"/>
    </row>
    <row r="28" spans="1:9" s="3" customFormat="1" ht="25.5" hidden="1">
      <c r="A28" s="15" t="s">
        <v>246</v>
      </c>
      <c r="B28" s="16" t="s">
        <v>247</v>
      </c>
      <c r="C28" s="9" t="s">
        <v>242</v>
      </c>
      <c r="D28" s="9"/>
      <c r="E28" s="9"/>
      <c r="F28" s="9"/>
      <c r="G28" s="9"/>
      <c r="H28" s="9"/>
      <c r="I28" s="9"/>
    </row>
    <row r="29" spans="1:9" s="3" customFormat="1" hidden="1">
      <c r="A29" s="15"/>
      <c r="B29" s="17" t="s">
        <v>248</v>
      </c>
      <c r="C29" s="9" t="s">
        <v>242</v>
      </c>
      <c r="D29" s="9"/>
      <c r="E29" s="9"/>
      <c r="F29" s="9"/>
      <c r="G29" s="9"/>
      <c r="H29" s="9"/>
      <c r="I29" s="9"/>
    </row>
    <row r="30" spans="1:9" s="3" customFormat="1" hidden="1">
      <c r="A30" s="15"/>
      <c r="B30" s="17" t="s">
        <v>249</v>
      </c>
      <c r="C30" s="9" t="s">
        <v>242</v>
      </c>
      <c r="D30" s="9"/>
      <c r="E30" s="9"/>
      <c r="F30" s="9"/>
      <c r="G30" s="9"/>
      <c r="H30" s="9"/>
      <c r="I30" s="9"/>
    </row>
    <row r="31" spans="1:9" s="3" customFormat="1" hidden="1">
      <c r="A31" s="15"/>
      <c r="B31" s="17" t="s">
        <v>250</v>
      </c>
      <c r="C31" s="9" t="s">
        <v>242</v>
      </c>
      <c r="D31" s="9"/>
      <c r="E31" s="9"/>
      <c r="F31" s="9"/>
      <c r="G31" s="9"/>
      <c r="H31" s="9"/>
      <c r="I31" s="9"/>
    </row>
    <row r="32" spans="1:9" s="3" customFormat="1" hidden="1">
      <c r="A32" s="15"/>
      <c r="B32" s="17" t="s">
        <v>251</v>
      </c>
      <c r="C32" s="9" t="s">
        <v>242</v>
      </c>
      <c r="D32" s="9"/>
      <c r="E32" s="9"/>
      <c r="F32" s="9"/>
      <c r="G32" s="9"/>
      <c r="H32" s="9"/>
      <c r="I32" s="9"/>
    </row>
    <row r="33" spans="1:9" s="3" customFormat="1" ht="25.5" hidden="1">
      <c r="A33" s="15" t="s">
        <v>252</v>
      </c>
      <c r="B33" s="16" t="s">
        <v>253</v>
      </c>
      <c r="C33" s="9" t="s">
        <v>242</v>
      </c>
      <c r="D33" s="9"/>
      <c r="E33" s="9"/>
      <c r="F33" s="9"/>
      <c r="G33" s="9"/>
      <c r="H33" s="9"/>
      <c r="I33" s="9"/>
    </row>
    <row r="34" spans="1:9" s="3" customFormat="1" ht="25.5" hidden="1">
      <c r="A34" s="15" t="s">
        <v>69</v>
      </c>
      <c r="B34" s="16" t="s">
        <v>254</v>
      </c>
      <c r="C34" s="9"/>
      <c r="D34" s="9"/>
      <c r="E34" s="9"/>
      <c r="F34" s="9"/>
      <c r="G34" s="9"/>
      <c r="H34" s="9"/>
      <c r="I34" s="9"/>
    </row>
    <row r="35" spans="1:9" s="3" customFormat="1" ht="25.5" hidden="1">
      <c r="A35" s="15" t="s">
        <v>71</v>
      </c>
      <c r="B35" s="16" t="s">
        <v>256</v>
      </c>
      <c r="C35" s="9" t="s">
        <v>255</v>
      </c>
      <c r="D35" s="9"/>
      <c r="E35" s="9"/>
      <c r="F35" s="9"/>
      <c r="G35" s="9"/>
      <c r="H35" s="9"/>
      <c r="I35" s="9"/>
    </row>
    <row r="36" spans="1:9" s="3" customFormat="1" ht="25.5" hidden="1">
      <c r="A36" s="15" t="s">
        <v>257</v>
      </c>
      <c r="B36" s="16" t="s">
        <v>258</v>
      </c>
      <c r="C36" s="9" t="s">
        <v>242</v>
      </c>
      <c r="D36" s="9"/>
      <c r="E36" s="9"/>
      <c r="F36" s="9"/>
      <c r="G36" s="9"/>
      <c r="H36" s="9"/>
      <c r="I36" s="9"/>
    </row>
    <row r="37" spans="1:9" s="3" customFormat="1" ht="38.25" hidden="1">
      <c r="A37" s="15" t="s">
        <v>73</v>
      </c>
      <c r="B37" s="16" t="s">
        <v>259</v>
      </c>
      <c r="C37" s="9" t="s">
        <v>269</v>
      </c>
      <c r="D37" s="9"/>
      <c r="E37" s="9"/>
      <c r="F37" s="9"/>
      <c r="G37" s="9"/>
      <c r="H37" s="9"/>
      <c r="I37" s="9"/>
    </row>
    <row r="38" spans="1:9" s="3" customFormat="1" ht="25.5" hidden="1">
      <c r="A38" s="15"/>
      <c r="B38" s="16" t="s">
        <v>260</v>
      </c>
      <c r="C38" s="9" t="s">
        <v>269</v>
      </c>
      <c r="D38" s="9"/>
      <c r="E38" s="9"/>
      <c r="F38" s="9"/>
      <c r="G38" s="9"/>
      <c r="H38" s="9"/>
      <c r="I38" s="9"/>
    </row>
    <row r="39" spans="1:9" s="3" customFormat="1" ht="25.5" hidden="1">
      <c r="A39" s="15"/>
      <c r="B39" s="16" t="s">
        <v>261</v>
      </c>
      <c r="C39" s="9" t="s">
        <v>269</v>
      </c>
      <c r="D39" s="9"/>
      <c r="E39" s="9"/>
      <c r="F39" s="9"/>
      <c r="G39" s="9"/>
      <c r="H39" s="9"/>
      <c r="I39" s="9"/>
    </row>
    <row r="41" spans="1:9" s="5" customFormat="1" ht="11.25">
      <c r="A41" s="6" t="s">
        <v>262</v>
      </c>
      <c r="B41" s="14"/>
      <c r="C41" s="11"/>
      <c r="D41" s="11"/>
      <c r="E41" s="11"/>
      <c r="F41" s="11"/>
      <c r="G41" s="11"/>
      <c r="H41" s="11"/>
      <c r="I41" s="11"/>
    </row>
    <row r="42" spans="1:9" s="5" customFormat="1" ht="11.25">
      <c r="A42" s="6" t="s">
        <v>263</v>
      </c>
      <c r="B42" s="14"/>
      <c r="C42" s="11"/>
      <c r="D42" s="11"/>
      <c r="E42" s="11"/>
      <c r="F42" s="11"/>
      <c r="G42" s="11"/>
      <c r="H42" s="11"/>
      <c r="I42" s="11"/>
    </row>
    <row r="43" spans="1:9" s="5" customFormat="1" ht="11.25">
      <c r="A43" s="6" t="s">
        <v>264</v>
      </c>
      <c r="B43" s="14"/>
      <c r="C43" s="11"/>
      <c r="D43" s="11"/>
      <c r="E43" s="11"/>
      <c r="F43" s="11"/>
      <c r="G43" s="11"/>
      <c r="H43" s="11"/>
      <c r="I43" s="11"/>
    </row>
    <row r="44" spans="1:9" s="5" customFormat="1" ht="11.25">
      <c r="A44" s="6" t="s">
        <v>265</v>
      </c>
      <c r="B44" s="14"/>
      <c r="C44" s="11"/>
      <c r="D44" s="11"/>
      <c r="E44" s="11"/>
      <c r="F44" s="11"/>
      <c r="G44" s="11"/>
      <c r="H44" s="11"/>
      <c r="I44" s="11"/>
    </row>
    <row r="46" spans="1:9" s="7" customFormat="1">
      <c r="B46" s="13"/>
      <c r="C46" s="12"/>
      <c r="D46" s="12"/>
      <c r="E46" s="12"/>
      <c r="F46" s="12"/>
      <c r="G46" s="12"/>
      <c r="H46" s="12"/>
      <c r="I46" s="12"/>
    </row>
    <row r="47" spans="1:9" ht="31.5">
      <c r="B47" s="13" t="s">
        <v>285</v>
      </c>
      <c r="C47" s="12"/>
      <c r="D47" s="12"/>
      <c r="E47" s="12"/>
      <c r="F47" s="12"/>
      <c r="G47" s="12" t="s">
        <v>286</v>
      </c>
      <c r="H47" s="12"/>
      <c r="I47" s="12"/>
    </row>
  </sheetData>
  <mergeCells count="6">
    <mergeCell ref="A1:I1"/>
    <mergeCell ref="D3:E3"/>
    <mergeCell ref="F3:G3"/>
    <mergeCell ref="H3:I3"/>
    <mergeCell ref="A3:B4"/>
    <mergeCell ref="C3:C4"/>
  </mergeCells>
  <phoneticPr fontId="0" type="noConversion"/>
  <pageMargins left="0.78740157480314965" right="0.51181102362204722" top="0.59055118110236227" bottom="0.39370078740157483" header="0.19685039370078741" footer="0.19685039370078741"/>
  <pageSetup paperSize="9" scale="67" orientation="portrait" r:id="rId1"/>
  <headerFooter alignWithMargins="0">
    <oddHeader>&amp;R&amp;"Times New Roman,обычный"&amp;7Подготовлено с использованием системы &amp;"Times New Roman,полужирный"КонсультантПлюс</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4</vt:i4>
      </vt:variant>
    </vt:vector>
  </HeadingPairs>
  <TitlesOfParts>
    <vt:vector size="6" baseType="lpstr">
      <vt:lpstr>стр.1_9</vt:lpstr>
      <vt:lpstr>стр.10_12</vt:lpstr>
      <vt:lpstr>стр.1_9!Заголовки_для_печати</vt:lpstr>
      <vt:lpstr>стр.10_12!Заголовки_для_печати</vt:lpstr>
      <vt:lpstr>стр.1_9!Область_печати</vt:lpstr>
      <vt:lpstr>стр.10_12!Область_печати</vt:lpstr>
    </vt:vector>
  </TitlesOfParts>
  <Company>КонсультантПлюс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КонсультантПлюс</dc:creator>
  <cp:lastModifiedBy>pc</cp:lastModifiedBy>
  <cp:lastPrinted>2022-11-18T10:48:30Z</cp:lastPrinted>
  <dcterms:created xsi:type="dcterms:W3CDTF">2011-01-11T10:25:48Z</dcterms:created>
  <dcterms:modified xsi:type="dcterms:W3CDTF">2023-07-04T06:35:04Z</dcterms:modified>
</cp:coreProperties>
</file>