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98CB90D7-B720-4CE0-B741-BB691B030387}" xr6:coauthVersionLast="47" xr6:coauthVersionMax="47" xr10:uidLastSave="{00000000-0000-0000-0000-000000000000}"/>
  <bookViews>
    <workbookView xWindow="-120" yWindow="-120" windowWidth="29040" windowHeight="15840" activeTab="1" xr2:uid="{00000000-000D-0000-FFFF-FFFF00000000}"/>
  </bookViews>
  <sheets>
    <sheet name="стр.10_12" sheetId="5" r:id="rId1"/>
    <sheet name="стр.1_9" sheetId="4" r:id="rId2"/>
  </sheets>
  <externalReferences>
    <externalReference r:id="rId3"/>
  </externalReferences>
  <definedNames>
    <definedName name="TABLE" localSheetId="1">стр.1_9!#REF!</definedName>
    <definedName name="TABLE" localSheetId="0">стр.10_12!#REF!</definedName>
    <definedName name="TABLE_2" localSheetId="1">стр.1_9!#REF!</definedName>
    <definedName name="TABLE_2" localSheetId="0">стр.10_12!#REF!</definedName>
    <definedName name="_xlnm.Print_Titles" localSheetId="1">стр.1_9!$31:$31</definedName>
    <definedName name="_xlnm.Print_Titles" localSheetId="0">стр.10_12!$3:$4</definedName>
    <definedName name="_xlnm.Print_Area" localSheetId="1">стр.1_9!$A$1:$F$205</definedName>
    <definedName name="_xlnm.Print_Area" localSheetId="0">стр.10_12!$A$1:$I$48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6" i="4" l="1"/>
  <c r="D60" i="4"/>
  <c r="F63" i="4" l="1"/>
  <c r="G11" i="5"/>
  <c r="F11" i="5"/>
  <c r="F34" i="4"/>
  <c r="D13" i="5"/>
  <c r="E13" i="5"/>
  <c r="G12" i="5"/>
  <c r="F12" i="5"/>
  <c r="D12" i="5"/>
  <c r="H12" i="5" l="1"/>
  <c r="I12" i="5" s="1"/>
  <c r="G13" i="5"/>
  <c r="F13" i="5"/>
  <c r="H11" i="5" l="1"/>
  <c r="H13" i="5"/>
  <c r="D39" i="4"/>
  <c r="F60" i="4" l="1"/>
  <c r="E63" i="4" l="1"/>
  <c r="E60" i="4"/>
  <c r="D63" i="4" l="1"/>
  <c r="D11" i="5" l="1"/>
  <c r="E11" i="5" s="1"/>
  <c r="E12" i="5"/>
  <c r="H3" i="5"/>
  <c r="F3" i="5"/>
  <c r="D3" i="5"/>
  <c r="I11" i="5" l="1"/>
  <c r="F39" i="4" l="1"/>
  <c r="I1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F46" authorId="0" shapeId="0" xr:uid="{00000000-0006-0000-0000-000001000000}">
      <text>
        <r>
          <rPr>
            <b/>
            <sz val="9"/>
            <color indexed="81"/>
            <rFont val="Tahoma"/>
            <family val="2"/>
            <charset val="204"/>
          </rPr>
          <t>Автор:</t>
        </r>
        <r>
          <rPr>
            <sz val="9"/>
            <color indexed="81"/>
            <rFont val="Tahoma"/>
            <family val="2"/>
            <charset val="204"/>
          </rPr>
          <t xml:space="preserve">
38,893 тыс.Квт/ч от приема в сеть. Прием в сеть 228,78 тыс.кВт/ч
</t>
        </r>
      </text>
    </comment>
  </commentList>
</comments>
</file>

<file path=xl/sharedStrings.xml><?xml version="1.0" encoding="utf-8"?>
<sst xmlns="http://schemas.openxmlformats.org/spreadsheetml/2006/main" count="567" uniqueCount="289">
  <si>
    <t>Наименование
показателей</t>
  </si>
  <si>
    <t>Единица измерения</t>
  </si>
  <si>
    <t>Приложение № 1</t>
  </si>
  <si>
    <t>к стандартам раскрытия информации
субъектами оптового и розничных
рынков электрической энергии</t>
  </si>
  <si>
    <t>П Р Е Д Л О Ж Е Н И Е</t>
  </si>
  <si>
    <t>о размере цен (тарифов), долгосрочных параметров регулирования</t>
  </si>
  <si>
    <t xml:space="preserve">(вид цены (тарифа) на </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</si>
  <si>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</si>
  <si>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</si>
  <si>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</si>
  <si>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</si>
  <si>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</si>
  <si>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</si>
  <si>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</si>
  <si>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</si>
  <si>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</si>
  <si>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</si>
  <si>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</si>
  <si>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</si>
  <si>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</si>
  <si>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II. Основные показатели деятельности организации</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</si>
  <si>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</si>
  <si>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Показатели эффективности деятельности организации</t>
  </si>
  <si>
    <t>1.</t>
  </si>
  <si>
    <t>1.1.1.А.</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</si>
  <si>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</si>
  <si>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</si>
  <si>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</si>
  <si>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</si>
  <si>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</si>
  <si>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</si>
  <si>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</si>
  <si>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</si>
  <si>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</si>
  <si>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</si>
  <si>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</si>
  <si>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</si>
  <si>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</si>
  <si>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</si>
  <si>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3.</t>
  </si>
  <si>
    <t>Показатели регулируемых видов деятельности организации</t>
  </si>
  <si>
    <t>3.1.</t>
  </si>
  <si>
    <t>МВт</t>
  </si>
  <si>
    <t>Расчетный объем услуг в части управления технологическими
режимами **</t>
  </si>
  <si>
    <t>3.2.</t>
  </si>
  <si>
    <t>МВт·ч</t>
  </si>
  <si>
    <t>Расчетный объем услуг в части обеспечения надежности **</t>
  </si>
  <si>
    <t>3.3.</t>
  </si>
  <si>
    <t>Заявленная мощность ***</t>
  </si>
  <si>
    <t>3.4.</t>
  </si>
  <si>
    <t>тыс. кВт·ч</t>
  </si>
  <si>
    <t>Объем полезного отпуска электроэнергии - всего ***</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</si>
  <si>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</si>
  <si>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</si>
  <si>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</si>
  <si>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</si>
  <si>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</si>
  <si>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</si>
  <si>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</si>
  <si>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</si>
  <si>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</si>
  <si>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</si>
  <si>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</si>
  <si>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</si>
  <si>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</si>
  <si>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</si>
  <si>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</si>
  <si>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</si>
  <si>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</si>
  <si>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</si>
  <si>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</si>
  <si>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</si>
  <si>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</si>
  <si>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</si>
  <si>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</si>
  <si>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Объем условных единиц ***</t>
  </si>
  <si>
    <t>4.6.</t>
  </si>
  <si>
    <t>тыс. рублей
(у.е.)</t>
  </si>
  <si>
    <t>Операционные (подконтрольные) расходы
на условную единицу ***</t>
  </si>
  <si>
    <t>5.</t>
  </si>
  <si>
    <t>Показатели численности персонала и фонда оплаты труда по регулируемым видам деятельности</t>
  </si>
  <si>
    <t>5.1.</t>
  </si>
  <si>
    <t>человек</t>
  </si>
  <si>
    <t>Среднесписочная численность персонала</t>
  </si>
  <si>
    <t>5.2.</t>
  </si>
  <si>
    <t>тыс. рублей
на человека</t>
  </si>
  <si>
    <t>Среднемесячная заработная плата на одного работника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</si>
  <si>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</si>
  <si>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</si>
  <si>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</si>
  <si>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</si>
  <si>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</si>
  <si>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</si>
  <si>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</si>
  <si>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</si>
  <si>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</si>
  <si>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</si>
  <si>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</si>
  <si>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</si>
  <si>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</si>
  <si>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</si>
  <si>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</si>
  <si>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</si>
  <si>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</si>
  <si>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</si>
  <si>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</si>
  <si>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</si>
  <si>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</si>
  <si>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</si>
  <si>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</si>
  <si>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</si>
  <si>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</si>
  <si>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</si>
  <si>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</si>
  <si>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</si>
  <si>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</si>
  <si>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</si>
  <si>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</si>
  <si>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</si>
  <si>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</si>
  <si>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</si>
  <si>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</si>
  <si>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</si>
  <si>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</si>
  <si>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</si>
  <si>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</si>
  <si>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</si>
  <si>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</si>
  <si>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</si>
  <si>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</si>
  <si>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</si>
  <si>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</si>
  <si>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</si>
  <si>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тыс. штук</t>
  </si>
  <si>
    <t>с населением и приравненным к нему категориям потребителей</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</si>
  <si>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</si>
  <si>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</si>
  <si>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</si>
  <si>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</si>
  <si>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</si>
  <si>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штук</t>
  </si>
  <si>
    <t>по населению и приравненным к нему категориям потребителей</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</si>
  <si>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</si>
  <si>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</si>
  <si>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</si>
  <si>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</si>
  <si>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</si>
  <si>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</si>
  <si>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</si>
  <si>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</si>
  <si>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</si>
  <si>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</si>
  <si>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</si>
  <si>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</si>
  <si>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</si>
  <si>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процент</t>
  </si>
  <si>
    <t>Рентабельность продаж (величина прибыли от продаж в каждом рубле выручки)</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</si>
  <si>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</si>
  <si>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</si>
  <si>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</si>
  <si>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</si>
  <si>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</si>
  <si>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млн. кВт·ч</t>
  </si>
  <si>
    <t>Производство электрической энергии</t>
  </si>
  <si>
    <t>Полезный отпуск электрической энергии</t>
  </si>
  <si>
    <t>тыс. Гкал</t>
  </si>
  <si>
    <t>Отпуск тепловой энергии с коллекторов</t>
  </si>
  <si>
    <t>Отпуск тепловой энергии в сеть</t>
  </si>
  <si>
    <t>млн. рублей</t>
  </si>
  <si>
    <t>Необходимая валовая выручка - всего</t>
  </si>
  <si>
    <t>7.1.</t>
  </si>
  <si>
    <t>7.2.</t>
  </si>
  <si>
    <t>7.3.</t>
  </si>
  <si>
    <t>относимая на электрическую энергию</t>
  </si>
  <si>
    <t>относимая на электрическую мощность</t>
  </si>
  <si>
    <t>относимая на тепловую энергию, отпускаемую с коллекторов источников</t>
  </si>
  <si>
    <t>Топливо - всего</t>
  </si>
  <si>
    <t>8.1.</t>
  </si>
  <si>
    <t>топливо на электрическую энергию</t>
  </si>
  <si>
    <t>г/кВт·ч</t>
  </si>
  <si>
    <t>удельный расход условного топлива на электрическую энергию</t>
  </si>
  <si>
    <t>8.2.</t>
  </si>
  <si>
    <t>топливо на тепловую энергию</t>
  </si>
  <si>
    <t>кг/Гкал</t>
  </si>
  <si>
    <t>удельный расход условного топлива на тепловую энергию</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</si>
  <si>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</si>
  <si>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</si>
  <si>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</si>
  <si>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</si>
  <si>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</si>
  <si>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</si>
  <si>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</si>
  <si>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</si>
  <si>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</si>
  <si>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Расходы на производство - всего</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</si>
  <si>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</si>
  <si>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</si>
  <si>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</si>
  <si>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</si>
  <si>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</si>
  <si>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</si>
  <si>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Объем перекрестного субсидирования - всего</t>
  </si>
  <si>
    <t>12.1.</t>
  </si>
  <si>
    <t>от производства тепловой энергии</t>
  </si>
  <si>
    <t>12.2.</t>
  </si>
  <si>
    <t>от производства электрической энергии</t>
  </si>
  <si>
    <t>13.</t>
  </si>
  <si>
    <t>Необходимые расходы из прибыли - всего</t>
  </si>
  <si>
    <t>13.1.</t>
  </si>
  <si>
    <t>13.2.</t>
  </si>
  <si>
    <t>13.3.</t>
  </si>
  <si>
    <t>14.</t>
  </si>
  <si>
    <t>Капитальные вложения из прибыли (с учетом налога на прибыль) - всего</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</si>
  <si>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</si>
  <si>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</si>
  <si>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</si>
  <si>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</si>
  <si>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</si>
  <si>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</si>
  <si>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</si>
  <si>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</si>
  <si>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</si>
  <si>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</si>
  <si>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</si>
  <si>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</si>
  <si>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</si>
  <si>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</si>
  <si>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</si>
  <si>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</si>
  <si>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</si>
  <si>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</si>
  <si>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</si>
  <si>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</si>
  <si>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</si>
  <si>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</si>
  <si>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</si>
  <si>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</si>
  <si>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</si>
  <si>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</si>
  <si>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</si>
  <si>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в том числе топливная составляющая</t>
  </si>
  <si>
    <t>цена на генерирующую мощность</t>
  </si>
  <si>
    <t>рублей/Гкал</t>
  </si>
  <si>
    <t>средний одноставочный тариф на тепловую энергию</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</si>
  <si>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</si>
  <si>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</si>
  <si>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</si>
  <si>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</si>
  <si>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</si>
  <si>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</si>
  <si>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</si>
  <si>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</si>
  <si>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</si>
  <si>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</si>
  <si>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</si>
  <si>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рублей/Гкал/ч
в месяц</t>
  </si>
  <si>
    <t>ставка на содержание тепловой мощности</t>
  </si>
  <si>
    <t>4.4.2.</t>
  </si>
  <si>
    <t>тариф на тепловую энергию</t>
  </si>
  <si>
    <t>средний тариф на теплоноситель, в том числе:</t>
  </si>
  <si>
    <t>вода</t>
  </si>
  <si>
    <t>пар</t>
  </si>
  <si>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</si>
  <si>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Реквизиты программы энергоэффективности (кем утверждена, дата утверждения, номер
приказа)***</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</si>
  <si>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</si>
  <si>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рублей/
куб. метр</t>
  </si>
  <si>
    <t>рублей/
тыс. кВт·ч</t>
  </si>
  <si>
    <t>Для коммерческого 
оператора</t>
  </si>
  <si>
    <t>год</t>
  </si>
  <si>
    <t>отсутствует</t>
  </si>
  <si>
    <t>-</t>
  </si>
  <si>
    <t>Государственное унитарное предприятие "Аланияэнергосеть"</t>
  </si>
  <si>
    <t>ГУП "Аланияэнергосеть"</t>
  </si>
  <si>
    <t>363751, Республика Северная Осетия - Алания, Моздокский район, город Моздок, Степная ул., д.23</t>
  </si>
  <si>
    <t>info@moz-els.ru</t>
  </si>
  <si>
    <t>8 (867) 36-4-14-15</t>
  </si>
  <si>
    <t>Врио директора</t>
  </si>
  <si>
    <t>_____*_Базовый период - год, предшествующий расчетному периоду регулирования.</t>
  </si>
  <si>
    <t>_____**_Заполняются организацией, осуществляющей оперативно-диспетчерское управление в электроэнергетике.</t>
  </si>
  <si>
    <t>_____***_Заполняются сетевыми организациями, осуществляющими передачу электрической энергии (мощности) по электрическим сетям.</t>
  </si>
  <si>
    <t>_____****_Заполняются коммерческим оператором оптового рынка электрической энергии (мощности).</t>
  </si>
  <si>
    <t>Фактические показатели 
за 2024 год</t>
  </si>
  <si>
    <t>Показатели, утвержденные
на 2025 год</t>
  </si>
  <si>
    <t>Предложение 
на 2026 год</t>
  </si>
  <si>
    <t>Цховребов Алан Иналович</t>
  </si>
  <si>
    <t>Постановление РСТ РСО-Алания от 27.11.2024 г. №78  "О внесении изменений в постановление Региональной службы по тарифам Республики Северной Осетии-Алания от 3 декабря 2020 года № 20 «Об утверждении инвестиционной программы Муниципального унитарного предприятия «Моздокские электрические сети» на 2021-2025 годы».</t>
  </si>
  <si>
    <t>А.И. Цховребов</t>
  </si>
  <si>
    <t>Программа энергосбережения и повышения энергетической эффктивности на 2021-2025 годы от 28.02.2023</t>
  </si>
  <si>
    <t>Программа энергосбережения и повышения энергетической эффктивности на 2025-2029 годы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</si>
</sst>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0.00_р_._-;\-* #,##0.00_р_._-;_-* &quot;-&quot;??_р_._-;_-@_-"/>
    <numFmt numFmtId="166" formatCode="#,##0.0"/>
    <numFmt numFmtId="167" formatCode="#,##0.000"/>
    <numFmt numFmtId="168" formatCode="&quot;$&quot;#,##0_);[Red]\(&quot;$&quot;#,##0\)"/>
    <numFmt numFmtId="169" formatCode="_-* #,##0.00[$€-1]_-;\-* #,##0.00[$€-1]_-;_-* &quot;-&quot;??[$€-1]_-"/>
    <numFmt numFmtId="170" formatCode="#,##0.0000"/>
  </numFmts>
  <fonts count="35">
    <font>
      <sz val="10"/>
      <name val="Arial Cyr"/>
      <charset val="204"/>
    </font>
    <font>
      <sz val="11"/>
      <color theme="1"/>
      <name val="Calibri"/>
      <family val="2"/>
      <charset val="204"/>
      <scheme val="minor"/>
    </font>
    <font>
      <sz val="10"/>
      <name val="Arial Cyr"/>
      <charset val="204"/>
    </font>
    <font>
      <sz val="12"/>
      <name val="Times New Roman"/>
      <family val="1"/>
      <charset val="204"/>
    </font>
    <font>
      <sz val="11"/>
      <name val="Times New Roman"/>
      <family val="1"/>
      <charset val="204"/>
    </font>
    <font>
      <sz val="10"/>
      <name val="Times New Roman"/>
      <family val="1"/>
      <charset val="204"/>
    </font>
    <font>
      <b/>
      <sz val="13"/>
      <name val="Times New Roman"/>
      <family val="1"/>
      <charset val="204"/>
    </font>
    <font>
      <vertAlign val="superscript"/>
      <sz val="10"/>
      <name val="Times New Roman"/>
      <family val="1"/>
      <charset val="204"/>
    </font>
    <font>
      <u/>
      <sz val="10"/>
      <color indexed="12"/>
      <name val="Arial Cyr"/>
      <charset val="204"/>
    </font>
    <font>
      <u/>
      <sz val="10"/>
      <color indexed="36"/>
      <name val="Arial Cyr"/>
      <charset val="204"/>
    </font>
    <font>
      <sz val="8"/>
      <name val="Times New Roman"/>
      <family val="1"/>
      <charset val="204"/>
    </font>
    <font>
      <sz val="13"/>
      <name val="Times New Roman"/>
      <family val="1"/>
      <charset val="204"/>
    </font>
    <font>
      <b/>
      <u/>
      <sz val="13"/>
      <name val="Times New Roman"/>
      <family val="1"/>
      <charset val="204"/>
    </font>
    <font>
      <sz val="11"/>
      <color indexed="62"/>
      <name val="Calibri"/>
      <family val="2"/>
      <charset val="204"/>
    </font>
    <font>
      <sz val="9"/>
      <name val="Tahoma"/>
      <family val="2"/>
      <charset val="204"/>
    </font>
    <font>
      <b/>
      <sz val="9"/>
      <name val="Tahoma"/>
      <family val="2"/>
      <charset val="204"/>
    </font>
    <font>
      <sz val="8"/>
      <name val="Arial"/>
      <family val="2"/>
      <charset val="204"/>
    </font>
    <font>
      <u/>
      <sz val="9"/>
      <color indexed="12"/>
      <name val="Tahoma"/>
      <family val="2"/>
      <charset val="204"/>
    </font>
    <font>
      <sz val="10"/>
      <name val="Helv"/>
    </font>
    <font>
      <sz val="10"/>
      <name val="Helv"/>
      <charset val="204"/>
    </font>
    <font>
      <sz val="10"/>
      <name val="MS Sans Serif"/>
      <family val="2"/>
      <charset val="204"/>
    </font>
    <font>
      <sz val="8"/>
      <name val="Palatino"/>
      <family val="1"/>
    </font>
    <font>
      <sz val="12"/>
      <name val="Arial"/>
      <family val="2"/>
      <charset val="204"/>
    </font>
    <font>
      <sz val="8"/>
      <name val="Helv"/>
      <charset val="204"/>
    </font>
    <font>
      <b/>
      <sz val="14"/>
      <name val="Franklin Gothic Medium"/>
      <family val="2"/>
      <charset val="204"/>
    </font>
    <font>
      <sz val="10"/>
      <name val="Tahoma"/>
      <family val="2"/>
      <charset val="204"/>
    </font>
    <font>
      <sz val="9"/>
      <color indexed="11"/>
      <name val="Tahoma"/>
      <family val="2"/>
      <charset val="204"/>
    </font>
    <font>
      <b/>
      <u/>
      <sz val="9"/>
      <color indexed="12"/>
      <name val="Tahoma"/>
      <family val="2"/>
      <charset val="204"/>
    </font>
    <font>
      <sz val="11"/>
      <name val="Tahoma"/>
      <family val="2"/>
      <charset val="204"/>
    </font>
    <font>
      <sz val="10"/>
      <name val="Arial"/>
      <family val="2"/>
      <charset val="204"/>
    </font>
    <font>
      <sz val="11"/>
      <color theme="1"/>
      <name val="Calibri"/>
      <family val="2"/>
      <charset val="204"/>
      <scheme val="minor"/>
    </font>
    <font>
      <u/>
      <sz val="9"/>
      <color rgb="FF333399"/>
      <name val="Tahoma"/>
      <family val="2"/>
      <charset val="204"/>
    </font>
    <font>
      <u/>
      <sz val="10"/>
      <name val="Arial Cyr"/>
      <charset val="204"/>
    </font>
    <font>
      <sz val="9"/>
      <color indexed="81"/>
      <name val="Tahoma"/>
      <family val="2"/>
      <charset val="204"/>
    </font>
    <font>
      <b/>
      <sz val="9"/>
      <color indexed="81"/>
      <name val="Tahoma"/>
      <family val="2"/>
      <charset val="204"/>
    </font>
  </fonts>
  <fills count="8">
    <fill>
      <patternFill patternType="none"/>
    </fill>
    <fill>
      <patternFill patternType="gray125"/>
    </fill>
    <fill>
      <patternFill patternType="solid">
        <fgColor indexed="47"/>
      </patternFill>
    </fill>
    <fill>
      <patternFill patternType="solid">
        <fgColor indexed="22"/>
      </patternFill>
    </fill>
    <fill>
      <patternFill patternType="solid">
        <fgColor indexed="43"/>
        <bgColor indexed="64"/>
      </patternFill>
    </fill>
    <fill>
      <patternFill patternType="solid">
        <fgColor indexed="55"/>
        <bgColor indexed="64"/>
      </patternFill>
    </fill>
    <fill>
      <patternFill patternType="solid">
        <fgColor indexed="11"/>
        <bgColor indexed="64"/>
      </patternFill>
    </fill>
    <fill>
      <patternFill patternType="solid">
        <fgColor theme="0"/>
        <bgColor indexed="64"/>
      </patternFill>
    </fill>
  </fills>
  <borders count="8">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50">
    <xf numFmtId="0" fontId="0" fillId="0" borderId="0"/>
    <xf numFmtId="0" fontId="18" fillId="0" borderId="0"/>
    <xf numFmtId="169" fontId="18" fillId="0" borderId="0"/>
    <xf numFmtId="0" fontId="19" fillId="0" borderId="0"/>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0" fontId="25" fillId="0" borderId="1" applyNumberFormat="0" applyAlignment="0">
      <protection locked="0"/>
    </xf>
    <xf numFmtId="168" fontId="20" fillId="0" borderId="0" applyFont="0" applyFill="0" applyBorder="0" applyAlignment="0" applyProtection="0"/>
    <xf numFmtId="166" fontId="14" fillId="4" borderId="0">
      <protection locked="0"/>
    </xf>
    <xf numFmtId="0" fontId="21" fillId="0" borderId="0" applyFill="0" applyBorder="0" applyProtection="0">
      <alignment vertical="center"/>
    </xf>
    <xf numFmtId="167" fontId="14" fillId="4" borderId="0">
      <protection locked="0"/>
    </xf>
    <xf numFmtId="170" fontId="14" fillId="4" borderId="0">
      <protection locked="0"/>
    </xf>
    <xf numFmtId="0" fontId="9" fillId="0" borderId="0" applyNumberFormat="0" applyFill="0" applyBorder="0" applyAlignment="0" applyProtection="0">
      <alignment vertical="top"/>
      <protection locked="0"/>
    </xf>
    <xf numFmtId="0" fontId="25" fillId="3" borderId="1" applyNumberFormat="0" applyAlignment="0"/>
    <xf numFmtId="0" fontId="8" fillId="0" borderId="0" applyNumberFormat="0" applyFill="0" applyBorder="0" applyAlignment="0" applyProtection="0">
      <alignment vertical="top"/>
      <protection locked="0"/>
    </xf>
    <xf numFmtId="0" fontId="22" fillId="0" borderId="0" applyNumberFormat="0" applyFill="0" applyBorder="0" applyAlignment="0" applyProtection="0"/>
    <xf numFmtId="0" fontId="23" fillId="0" borderId="0"/>
    <xf numFmtId="0" fontId="21" fillId="0" borderId="0" applyFill="0" applyBorder="0" applyProtection="0">
      <alignment vertical="center"/>
    </xf>
    <xf numFmtId="0" fontId="21" fillId="0" borderId="0" applyFill="0" applyBorder="0" applyProtection="0">
      <alignment vertical="center"/>
    </xf>
    <xf numFmtId="49" fontId="28" fillId="5" borderId="2" applyNumberFormat="0">
      <alignment horizontal="center" vertical="center"/>
    </xf>
    <xf numFmtId="0" fontId="13" fillId="2" borderId="1" applyNumberFormat="0" applyAlignment="0" applyProtection="0"/>
    <xf numFmtId="0" fontId="8"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4" fillId="0" borderId="0" applyBorder="0">
      <alignment horizontal="center" vertical="center" wrapText="1"/>
    </xf>
    <xf numFmtId="0" fontId="15" fillId="0" borderId="3" applyBorder="0">
      <alignment horizontal="center" vertical="center" wrapText="1"/>
    </xf>
    <xf numFmtId="49" fontId="14" fillId="0" borderId="0" applyBorder="0">
      <alignment vertical="top"/>
    </xf>
    <xf numFmtId="0" fontId="30" fillId="0" borderId="0"/>
    <xf numFmtId="0" fontId="30" fillId="0" borderId="0"/>
    <xf numFmtId="0" fontId="14" fillId="0" borderId="0">
      <alignment horizontal="left" vertical="center"/>
    </xf>
    <xf numFmtId="0" fontId="26" fillId="6" borderId="0" applyNumberFormat="0" applyBorder="0" applyAlignment="0">
      <alignment horizontal="left" vertical="center"/>
    </xf>
    <xf numFmtId="0" fontId="29" fillId="0" borderId="0"/>
    <xf numFmtId="49" fontId="14" fillId="6" borderId="0" applyBorder="0">
      <alignment vertical="top"/>
    </xf>
    <xf numFmtId="0" fontId="14" fillId="0" borderId="0">
      <alignment horizontal="left" vertical="center"/>
    </xf>
    <xf numFmtId="9" fontId="2" fillId="0" borderId="0" applyFont="0" applyFill="0" applyBorder="0" applyAlignment="0" applyProtection="0"/>
    <xf numFmtId="165" fontId="2" fillId="0" borderId="0" applyFont="0" applyFill="0" applyBorder="0" applyAlignment="0" applyProtection="0"/>
    <xf numFmtId="164" fontId="29" fillId="0" borderId="0" applyFont="0" applyFill="0" applyBorder="0" applyAlignment="0" applyProtection="0"/>
    <xf numFmtId="165" fontId="1" fillId="0" borderId="0" applyFont="0" applyFill="0" applyBorder="0" applyAlignment="0" applyProtection="0"/>
  </cellStyleXfs>
  <cellXfs count="70">
    <xf numFmtId="0" fontId="0" fillId="0" borderId="0" xfId="0"/>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6" fillId="0" borderId="0" xfId="0" applyFont="1" applyAlignment="1">
      <alignment horizontal="left"/>
    </xf>
    <xf numFmtId="0" fontId="10"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vertical="top" wrapText="1"/>
    </xf>
    <xf numFmtId="0" fontId="10"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10" fillId="0" borderId="0" xfId="0" applyFont="1" applyAlignment="1">
      <alignment vertical="center"/>
    </xf>
    <xf numFmtId="49" fontId="5" fillId="0" borderId="4" xfId="0" applyNumberFormat="1" applyFont="1" applyBorder="1" applyAlignment="1">
      <alignment vertical="top"/>
    </xf>
    <xf numFmtId="0" fontId="5" fillId="0" borderId="4" xfId="0" applyFont="1" applyBorder="1" applyAlignment="1">
      <alignment vertical="center" wrapText="1"/>
    </xf>
    <xf numFmtId="0" fontId="5" fillId="0" borderId="4" xfId="0" applyFont="1" applyBorder="1" applyAlignment="1">
      <alignment vertical="center"/>
    </xf>
    <xf numFmtId="0" fontId="5" fillId="0" borderId="4" xfId="0" applyFont="1" applyBorder="1" applyAlignment="1">
      <alignment horizontal="center" vertical="top" wrapText="1"/>
    </xf>
    <xf numFmtId="165" fontId="5" fillId="0" borderId="0" xfId="47" applyFont="1" applyBorder="1" applyAlignment="1">
      <alignment horizontal="left"/>
    </xf>
    <xf numFmtId="164" fontId="5" fillId="0" borderId="0" xfId="0" applyNumberFormat="1" applyFont="1" applyAlignment="1">
      <alignment horizontal="left"/>
    </xf>
    <xf numFmtId="0" fontId="5" fillId="0" borderId="0" xfId="0" applyFont="1" applyAlignment="1">
      <alignment horizontal="left" vertical="center"/>
    </xf>
    <xf numFmtId="0" fontId="5"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center"/>
    </xf>
    <xf numFmtId="0" fontId="12" fillId="0" borderId="0" xfId="0" applyFont="1" applyAlignment="1">
      <alignment horizontal="center"/>
    </xf>
    <xf numFmtId="0" fontId="6" fillId="0" borderId="0" xfId="0" applyFont="1"/>
    <xf numFmtId="0" fontId="3" fillId="0" borderId="0" xfId="0" applyFont="1" applyAlignment="1">
      <alignment horizontal="left" vertical="center"/>
    </xf>
    <xf numFmtId="0" fontId="5" fillId="0" borderId="4" xfId="0" applyFont="1" applyBorder="1" applyAlignment="1">
      <alignment horizontal="left" vertical="center" wrapText="1"/>
    </xf>
    <xf numFmtId="49" fontId="5" fillId="0" borderId="4" xfId="0" applyNumberFormat="1" applyFont="1" applyBorder="1" applyAlignment="1">
      <alignment horizontal="left" vertical="center"/>
    </xf>
    <xf numFmtId="3" fontId="5" fillId="0" borderId="4" xfId="0" applyNumberFormat="1" applyFont="1" applyBorder="1" applyAlignment="1">
      <alignment horizontal="center" vertical="center" wrapText="1"/>
    </xf>
    <xf numFmtId="9" fontId="5" fillId="0" borderId="4" xfId="46" applyFont="1" applyFill="1" applyBorder="1" applyAlignment="1">
      <alignment horizontal="center" vertical="center" wrapText="1"/>
    </xf>
    <xf numFmtId="4" fontId="5" fillId="0" borderId="4" xfId="0" applyNumberFormat="1" applyFont="1" applyBorder="1" applyAlignment="1">
      <alignment horizontal="center" vertical="center" wrapText="1"/>
    </xf>
    <xf numFmtId="10" fontId="5" fillId="0" borderId="4" xfId="46" applyNumberFormat="1" applyFont="1" applyFill="1" applyBorder="1" applyAlignment="1">
      <alignment horizontal="center" vertical="center" wrapText="1"/>
    </xf>
    <xf numFmtId="0" fontId="5" fillId="7" borderId="4" xfId="0" applyFont="1" applyFill="1" applyBorder="1" applyAlignment="1">
      <alignment horizontal="center" vertical="center" wrapText="1"/>
    </xf>
    <xf numFmtId="49" fontId="5" fillId="7" borderId="4" xfId="0" applyNumberFormat="1" applyFont="1" applyFill="1" applyBorder="1" applyAlignment="1">
      <alignment horizontal="left" vertical="center"/>
    </xf>
    <xf numFmtId="0" fontId="5" fillId="7" borderId="4" xfId="0" applyFont="1" applyFill="1" applyBorder="1" applyAlignment="1">
      <alignment horizontal="left" vertical="center" wrapText="1"/>
    </xf>
    <xf numFmtId="3" fontId="5" fillId="7" borderId="4" xfId="0" applyNumberFormat="1" applyFont="1" applyFill="1" applyBorder="1" applyAlignment="1">
      <alignment horizontal="center" vertical="center" wrapText="1"/>
    </xf>
    <xf numFmtId="0" fontId="5" fillId="7" borderId="0" xfId="0" applyFont="1" applyFill="1" applyAlignment="1">
      <alignment horizontal="left"/>
    </xf>
    <xf numFmtId="10" fontId="5" fillId="7" borderId="4" xfId="46" applyNumberFormat="1" applyFont="1" applyFill="1" applyBorder="1" applyAlignment="1">
      <alignment horizontal="center" vertical="center" wrapText="1"/>
    </xf>
    <xf numFmtId="4" fontId="5" fillId="7" borderId="4" xfId="0" applyNumberFormat="1" applyFont="1" applyFill="1" applyBorder="1" applyAlignment="1">
      <alignment horizontal="center" vertical="center" wrapText="1"/>
    </xf>
    <xf numFmtId="1" fontId="5" fillId="0" borderId="0" xfId="0" applyNumberFormat="1" applyFont="1" applyAlignment="1">
      <alignment horizontal="center"/>
    </xf>
    <xf numFmtId="10" fontId="5" fillId="0" borderId="0" xfId="46" applyNumberFormat="1" applyFont="1" applyBorder="1" applyAlignment="1">
      <alignment horizontal="left"/>
    </xf>
    <xf numFmtId="0" fontId="0" fillId="0" borderId="0" xfId="0" applyFont="1"/>
    <xf numFmtId="3" fontId="5" fillId="0" borderId="0" xfId="0" applyNumberFormat="1" applyFont="1" applyAlignment="1">
      <alignment horizontal="center" vertical="center"/>
    </xf>
    <xf numFmtId="165" fontId="5" fillId="7" borderId="4" xfId="47" applyFont="1" applyFill="1" applyBorder="1" applyAlignment="1">
      <alignment horizontal="center" vertical="center" wrapText="1"/>
    </xf>
    <xf numFmtId="165" fontId="5" fillId="7" borderId="4" xfId="47" applyFont="1" applyFill="1" applyBorder="1" applyAlignment="1">
      <alignment horizontal="left" vertical="center"/>
    </xf>
    <xf numFmtId="3" fontId="5" fillId="0" borderId="4" xfId="0" applyNumberFormat="1" applyFont="1" applyFill="1" applyBorder="1" applyAlignment="1">
      <alignment horizontal="center" vertical="center" wrapText="1"/>
    </xf>
    <xf numFmtId="0" fontId="6" fillId="0" borderId="0" xfId="0" applyFont="1" applyAlignment="1">
      <alignment horizontal="center"/>
    </xf>
    <xf numFmtId="0" fontId="6" fillId="0" borderId="0" xfId="0" applyFont="1" applyAlignment="1">
      <alignment horizontal="right"/>
    </xf>
    <xf numFmtId="0" fontId="3" fillId="0" borderId="6" xfId="0" applyFont="1" applyBorder="1" applyAlignment="1">
      <alignment horizontal="center" vertical="center"/>
    </xf>
    <xf numFmtId="0" fontId="5" fillId="0" borderId="0" xfId="0" applyFont="1" applyAlignment="1">
      <alignment horizontal="right"/>
    </xf>
    <xf numFmtId="0" fontId="5" fillId="0" borderId="0" xfId="0" applyFont="1" applyAlignment="1">
      <alignment horizontal="right" vertical="top" wrapText="1"/>
    </xf>
    <xf numFmtId="0" fontId="3" fillId="0" borderId="0" xfId="0" applyFont="1" applyAlignment="1">
      <alignment horizontal="left" vertical="center"/>
    </xf>
    <xf numFmtId="0" fontId="0" fillId="0" borderId="0" xfId="0" applyFont="1" applyAlignment="1">
      <alignment horizontal="left" vertical="center"/>
    </xf>
    <xf numFmtId="0" fontId="5" fillId="0" borderId="5" xfId="0" applyFont="1" applyBorder="1" applyAlignment="1">
      <alignment horizontal="center" vertical="top"/>
    </xf>
    <xf numFmtId="0" fontId="3" fillId="0" borderId="0" xfId="0" applyFont="1" applyAlignment="1">
      <alignment horizontal="center"/>
    </xf>
    <xf numFmtId="0" fontId="4" fillId="0" borderId="4" xfId="0" applyFont="1" applyBorder="1" applyAlignment="1">
      <alignment horizontal="center"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49" fontId="3" fillId="0" borderId="7" xfId="0" applyNumberFormat="1" applyFont="1" applyBorder="1" applyAlignment="1">
      <alignment horizontal="left" vertical="center" wrapText="1"/>
    </xf>
    <xf numFmtId="49" fontId="3" fillId="0" borderId="6" xfId="0" applyNumberFormat="1" applyFont="1" applyBorder="1" applyAlignment="1">
      <alignment horizontal="left" vertical="center"/>
    </xf>
    <xf numFmtId="49" fontId="3" fillId="0" borderId="7" xfId="0" applyNumberFormat="1" applyFont="1" applyBorder="1" applyAlignment="1">
      <alignment horizontal="left" vertical="center"/>
    </xf>
    <xf numFmtId="49" fontId="32" fillId="0" borderId="7" xfId="31" applyNumberFormat="1" applyFont="1" applyFill="1" applyBorder="1" applyAlignment="1" applyProtection="1">
      <alignment horizontal="left" vertical="center"/>
    </xf>
    <xf numFmtId="0" fontId="4" fillId="0" borderId="4" xfId="0" applyFont="1" applyBorder="1" applyAlignment="1">
      <alignment horizontal="center" wrapText="1"/>
    </xf>
    <xf numFmtId="0" fontId="5" fillId="0" borderId="4"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justify" wrapText="1"/>
    </xf>
    <xf numFmtId="0" fontId="5" fillId="7" borderId="4" xfId="0" applyFont="1" applyFill="1" applyBorder="1" applyAlignment="1">
      <alignment horizontal="center" vertical="center" wrapText="1"/>
    </xf>
    <xf numFmtId="0" fontId="5" fillId="0" borderId="4" xfId="0" applyFont="1" applyBorder="1" applyAlignment="1">
      <alignment horizontal="center" vertical="center" wrapText="1"/>
    </xf>
  </cellXfs>
  <cellStyles count="50">
    <cellStyle name=" 1" xfId="1" xr:uid="{00000000-0005-0000-0000-000000000000}"/>
    <cellStyle name=" 1 2" xfId="2" xr:uid="{00000000-0005-0000-0000-000001000000}"/>
    <cellStyle name=" 1_Stage1" xfId="3" xr:uid="{00000000-0005-0000-0000-000002000000}"/>
    <cellStyle name="_Model_RAB Мой_PR.PROG.WARM.NOTCOMBI.2012.2.16_v1.4(04.04.11) " xfId="4" xr:uid="{00000000-0005-0000-0000-000003000000}"/>
    <cellStyle name="_Model_RAB Мой_Книга2_PR.PROG.WARM.NOTCOMBI.2012.2.16_v1.4(04.04.11) " xfId="5" xr:uid="{00000000-0005-0000-0000-000004000000}"/>
    <cellStyle name="_Model_RAB_MRSK_svod_PR.PROG.WARM.NOTCOMBI.2012.2.16_v1.4(04.04.11) " xfId="6" xr:uid="{00000000-0005-0000-0000-000005000000}"/>
    <cellStyle name="_Model_RAB_MRSK_svod_Книга2_PR.PROG.WARM.NOTCOMBI.2012.2.16_v1.4(04.04.11) " xfId="7" xr:uid="{00000000-0005-0000-0000-000006000000}"/>
    <cellStyle name="_МОДЕЛЬ_1 (2)_PR.PROG.WARM.NOTCOMBI.2012.2.16_v1.4(04.04.11) " xfId="8" xr:uid="{00000000-0005-0000-0000-000007000000}"/>
    <cellStyle name="_МОДЕЛЬ_1 (2)_Книга2_PR.PROG.WARM.NOTCOMBI.2012.2.16_v1.4(04.04.11) " xfId="9" xr:uid="{00000000-0005-0000-0000-000008000000}"/>
    <cellStyle name="_пр 5 тариф RAB_PR.PROG.WARM.NOTCOMBI.2012.2.16_v1.4(04.04.11) " xfId="10" xr:uid="{00000000-0005-0000-0000-000009000000}"/>
    <cellStyle name="_пр 5 тариф RAB_Книга2_PR.PROG.WARM.NOTCOMBI.2012.2.16_v1.4(04.04.11) " xfId="11" xr:uid="{00000000-0005-0000-0000-00000A000000}"/>
    <cellStyle name="_Расчет RAB_22072008_PR.PROG.WARM.NOTCOMBI.2012.2.16_v1.4(04.04.11) " xfId="12" xr:uid="{00000000-0005-0000-0000-00000B000000}"/>
    <cellStyle name="_Расчет RAB_22072008_Книга2_PR.PROG.WARM.NOTCOMBI.2012.2.16_v1.4(04.04.11) " xfId="13" xr:uid="{00000000-0005-0000-0000-00000C000000}"/>
    <cellStyle name="_Расчет RAB_Лен и МОЭСК_с 2010 года_14.04.2009_со сглаж_version 3.0_без ФСК_PR.PROG.WARM.NOTCOMBI.2012.2.16_v1.4(04.04.11) " xfId="14" xr:uid="{00000000-0005-0000-0000-00000D000000}"/>
    <cellStyle name="_Расчет RAB_Лен и МОЭСК_с 2010 года_14.04.2009_со сглаж_version 3.0_без ФСК_Книга2_PR.PROG.WARM.NOTCOMBI.2012.2.16_v1.4(04.04.11) " xfId="15" xr:uid="{00000000-0005-0000-0000-00000E000000}"/>
    <cellStyle name="Cells 2" xfId="16" xr:uid="{00000000-0005-0000-0000-00000F000000}"/>
    <cellStyle name="Currency [0]" xfId="17" xr:uid="{00000000-0005-0000-0000-000010000000}"/>
    <cellStyle name="currency1" xfId="18" xr:uid="{00000000-0005-0000-0000-000011000000}"/>
    <cellStyle name="Currency2" xfId="19" xr:uid="{00000000-0005-0000-0000-000012000000}"/>
    <cellStyle name="currency3" xfId="20" xr:uid="{00000000-0005-0000-0000-000013000000}"/>
    <cellStyle name="currency4" xfId="21" xr:uid="{00000000-0005-0000-0000-000014000000}"/>
    <cellStyle name="Followed Hyperlink" xfId="22" xr:uid="{00000000-0005-0000-0000-000015000000}"/>
    <cellStyle name="Header 3" xfId="23" xr:uid="{00000000-0005-0000-0000-000016000000}"/>
    <cellStyle name="Hyperlink" xfId="24" xr:uid="{00000000-0005-0000-0000-000017000000}"/>
    <cellStyle name="normal" xfId="25" xr:uid="{00000000-0005-0000-0000-000018000000}"/>
    <cellStyle name="Normal1" xfId="26" xr:uid="{00000000-0005-0000-0000-000019000000}"/>
    <cellStyle name="Normal2" xfId="27" xr:uid="{00000000-0005-0000-0000-00001A000000}"/>
    <cellStyle name="Percent1" xfId="28" xr:uid="{00000000-0005-0000-0000-00001B000000}"/>
    <cellStyle name="Title 4" xfId="29" xr:uid="{00000000-0005-0000-0000-00001C000000}"/>
    <cellStyle name="Ввод  2" xfId="30" xr:uid="{00000000-0005-0000-0000-00001D000000}"/>
    <cellStyle name="Гиперссылка" xfId="31" builtinId="8"/>
    <cellStyle name="Гиперссылка 2" xfId="32" xr:uid="{00000000-0005-0000-0000-00001F000000}"/>
    <cellStyle name="Гиперссылка 2 2 2" xfId="33" xr:uid="{00000000-0005-0000-0000-000020000000}"/>
    <cellStyle name="Гиперссылка 4 6" xfId="34" xr:uid="{00000000-0005-0000-0000-000021000000}"/>
    <cellStyle name="Гиперссылка 5" xfId="35" xr:uid="{00000000-0005-0000-0000-000022000000}"/>
    <cellStyle name="Заголовок" xfId="36" xr:uid="{00000000-0005-0000-0000-000023000000}"/>
    <cellStyle name="ЗаголовокСтолбца" xfId="37" xr:uid="{00000000-0005-0000-0000-000024000000}"/>
    <cellStyle name="Обычный" xfId="0" builtinId="0"/>
    <cellStyle name="Обычный 10" xfId="38" xr:uid="{00000000-0005-0000-0000-000026000000}"/>
    <cellStyle name="Обычный 11" xfId="39" xr:uid="{00000000-0005-0000-0000-000027000000}"/>
    <cellStyle name="Обычный 12 3 2" xfId="40" xr:uid="{00000000-0005-0000-0000-000028000000}"/>
    <cellStyle name="Обычный 2" xfId="41" xr:uid="{00000000-0005-0000-0000-000029000000}"/>
    <cellStyle name="Обычный 2 14" xfId="42" xr:uid="{00000000-0005-0000-0000-00002A000000}"/>
    <cellStyle name="Обычный 3" xfId="43" xr:uid="{00000000-0005-0000-0000-00002B000000}"/>
    <cellStyle name="Обычный 3 3 2" xfId="44" xr:uid="{00000000-0005-0000-0000-00002C000000}"/>
    <cellStyle name="Обычный 4" xfId="45" xr:uid="{00000000-0005-0000-0000-00002D000000}"/>
    <cellStyle name="Процентный" xfId="46" builtinId="5"/>
    <cellStyle name="Финансовый" xfId="47" builtinId="3"/>
    <cellStyle name="Финансовый 2" xfId="48" xr:uid="{00000000-0005-0000-0000-000030000000}"/>
    <cellStyle name="Финансовый 7" xfId="49"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1069;&#1082;&#1086;&#1085;&#1086;&#1084;&#1080;&#1089;&#1090;\&#1058;&#1072;&#1088;&#1080;&#1092;%202025%20&#1075;\&#1055;&#1088;&#1077;&#1076;&#1083;&#1086;&#1078;&#1077;&#1085;&#1080;&#1077;%20&#1088;&#1072;&#1089;&#1095;&#1077;&#1090;%20&#1053;&#1042;&#1042;%20&#1085;&#1072;%202025%20&#1075;&#1086;&#10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ЭС"/>
    </sheetNames>
    <sheetDataSet>
      <sheetData sheetId="0">
        <row r="17">
          <cell r="O17">
            <v>289908.85318258218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info@moz-els.ru"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7"/>
  <sheetViews>
    <sheetView zoomScaleNormal="100" zoomScaleSheetLayoutView="100" workbookViewId="0">
      <selection activeCell="K40" sqref="K40"/>
    </sheetView>
  </sheetViews>
  <sheetFormatPr defaultColWidth="15.140625" defaultRowHeight="15.75"/>
  <cols>
    <col min="1" max="1" width="6.140625" style="1" customWidth="1"/>
    <col min="2" max="2" width="22" style="12" customWidth="1"/>
    <col min="3" max="3" width="15.140625" style="7" customWidth="1"/>
    <col min="4" max="7" width="14.7109375" style="7" customWidth="1"/>
    <col min="8" max="9" width="15" style="7" customWidth="1"/>
    <col min="10" max="16384" width="15.140625" style="1"/>
  </cols>
  <sheetData>
    <row r="1" spans="1:9">
      <c r="A1" s="56" t="s">
        <v>220</v>
      </c>
      <c r="B1" s="56"/>
      <c r="C1" s="56"/>
      <c r="D1" s="56"/>
      <c r="E1" s="56"/>
      <c r="F1" s="56"/>
      <c r="G1" s="56"/>
      <c r="H1" s="56"/>
      <c r="I1" s="56"/>
    </row>
    <row r="3" spans="1:9" s="3" customFormat="1" ht="54.75" customHeight="1">
      <c r="A3" s="69" t="s">
        <v>0</v>
      </c>
      <c r="B3" s="69"/>
      <c r="C3" s="69" t="s">
        <v>1</v>
      </c>
      <c r="D3" s="68" t="str">
        <f>стр.1_9!D31</f>
        <v>Фактические показатели 
за 2024 год</v>
      </c>
      <c r="E3" s="68"/>
      <c r="F3" s="68" t="str">
        <f>стр.1_9!E31</f>
        <v>Показатели, утвержденные
на 2025 год</v>
      </c>
      <c r="G3" s="68"/>
      <c r="H3" s="69" t="str">
        <f>стр.1_9!F31</f>
        <v>Предложение 
на 2026 год</v>
      </c>
      <c r="I3" s="69"/>
    </row>
    <row r="4" spans="1:9" s="3" customFormat="1" ht="25.5">
      <c r="A4" s="69"/>
      <c r="B4" s="69"/>
      <c r="C4" s="69"/>
      <c r="D4" s="8" t="s">
        <v>221</v>
      </c>
      <c r="E4" s="8" t="s">
        <v>222</v>
      </c>
      <c r="F4" s="8" t="s">
        <v>221</v>
      </c>
      <c r="G4" s="8" t="s">
        <v>222</v>
      </c>
      <c r="H4" s="8" t="s">
        <v>221</v>
      </c>
      <c r="I4" s="8" t="s">
        <v>222</v>
      </c>
    </row>
    <row r="5" spans="1:9" s="3" customFormat="1" ht="38.25">
      <c r="A5" s="14" t="s">
        <v>23</v>
      </c>
      <c r="B5" s="15" t="s">
        <v>223</v>
      </c>
      <c r="C5" s="8"/>
      <c r="D5" s="8"/>
      <c r="E5" s="8"/>
      <c r="F5" s="8"/>
      <c r="G5" s="8"/>
      <c r="H5" s="8"/>
      <c r="I5" s="8"/>
    </row>
    <row r="6" spans="1:9" s="3" customFormat="1" ht="51">
      <c r="A6" s="14" t="s">
        <v>25</v>
      </c>
      <c r="B6" s="9" t="s">
        <v>224</v>
      </c>
      <c r="C6" s="8"/>
      <c r="D6" s="8"/>
      <c r="E6" s="8"/>
      <c r="F6" s="8"/>
      <c r="G6" s="8"/>
      <c r="H6" s="8"/>
      <c r="I6" s="8"/>
    </row>
    <row r="7" spans="1:9" s="3" customFormat="1" ht="35.25" customHeight="1">
      <c r="A7" s="14"/>
      <c r="B7" s="9" t="s">
        <v>226</v>
      </c>
      <c r="C7" s="8" t="s">
        <v>225</v>
      </c>
      <c r="D7" s="8"/>
      <c r="E7" s="8"/>
      <c r="F7" s="8"/>
      <c r="G7" s="8"/>
      <c r="H7" s="8"/>
      <c r="I7" s="8"/>
    </row>
    <row r="8" spans="1:9" s="3" customFormat="1" ht="36.75" customHeight="1">
      <c r="A8" s="14"/>
      <c r="B8" s="9" t="s">
        <v>228</v>
      </c>
      <c r="C8" s="8" t="s">
        <v>227</v>
      </c>
      <c r="D8" s="8"/>
      <c r="E8" s="8"/>
      <c r="F8" s="8"/>
      <c r="G8" s="8"/>
      <c r="H8" s="8"/>
      <c r="I8" s="8"/>
    </row>
    <row r="9" spans="1:9" s="3" customFormat="1" ht="25.5">
      <c r="A9" s="14" t="s">
        <v>28</v>
      </c>
      <c r="B9" s="15" t="s">
        <v>229</v>
      </c>
      <c r="C9" s="8"/>
      <c r="D9" s="8"/>
      <c r="E9" s="8"/>
      <c r="F9" s="8"/>
      <c r="G9" s="8"/>
      <c r="H9" s="8"/>
      <c r="I9" s="8"/>
    </row>
    <row r="10" spans="1:9" s="3" customFormat="1" ht="12.75">
      <c r="A10" s="14"/>
      <c r="B10" s="15" t="s">
        <v>230</v>
      </c>
      <c r="C10" s="8"/>
      <c r="D10" s="8"/>
      <c r="E10" s="8"/>
      <c r="F10" s="8"/>
      <c r="G10" s="8"/>
      <c r="H10" s="8"/>
      <c r="I10" s="8"/>
    </row>
    <row r="11" spans="1:9" s="3" customFormat="1" ht="25.5">
      <c r="A11" s="14"/>
      <c r="B11" s="15" t="s">
        <v>231</v>
      </c>
      <c r="C11" s="17" t="s">
        <v>225</v>
      </c>
      <c r="D11" s="45">
        <f>(стр.1_9!D50+стр.1_9!D55+стр.1_9!D56)/стр.1_9!D43/12*1000</f>
        <v>1370892.4689937348</v>
      </c>
      <c r="E11" s="46">
        <f>D11</f>
        <v>1370892.4689937348</v>
      </c>
      <c r="F11" s="45">
        <f>(стр.1_9!E50+стр.1_9!E55+стр.1_9!E56)/стр.1_9!E43/12*1000</f>
        <v>1082516.0426545874</v>
      </c>
      <c r="G11" s="45">
        <f>(стр.1_9!E50+стр.1_9!E55+стр.1_9!E56)/стр.1_9!E43/12*1000</f>
        <v>1082516.0426545874</v>
      </c>
      <c r="H11" s="45">
        <f>(стр.1_9!F50+стр.1_9!F55+стр.1_9!F56)/стр.1_9!F43/12*1000</f>
        <v>2240240.0376529652</v>
      </c>
      <c r="I11" s="45">
        <f>H11</f>
        <v>2240240.0376529652</v>
      </c>
    </row>
    <row r="12" spans="1:9" s="3" customFormat="1" ht="38.25">
      <c r="A12" s="14"/>
      <c r="B12" s="15" t="s">
        <v>232</v>
      </c>
      <c r="C12" s="8" t="s">
        <v>227</v>
      </c>
      <c r="D12" s="45">
        <f>89808/60817.22</f>
        <v>1.4766870304167141</v>
      </c>
      <c r="E12" s="46">
        <f>D12</f>
        <v>1.4766870304167141</v>
      </c>
      <c r="F12" s="45">
        <f>106708.2/31503.6</f>
        <v>3.3871747990705825</v>
      </c>
      <c r="G12" s="45">
        <f>106708.2/31503.6</f>
        <v>3.3871747990705825</v>
      </c>
      <c r="H12" s="45">
        <f>(стр.1_9!$F$34*стр.1_9!$F$46)/38893</f>
        <v>3.5841854825906978</v>
      </c>
      <c r="I12" s="45">
        <f>H12</f>
        <v>3.5841854825906978</v>
      </c>
    </row>
    <row r="13" spans="1:9" s="3" customFormat="1" ht="12.75">
      <c r="A13" s="14"/>
      <c r="B13" s="15" t="s">
        <v>233</v>
      </c>
      <c r="C13" s="17" t="s">
        <v>227</v>
      </c>
      <c r="D13" s="45">
        <f>(стр.1_9!D34/стр.1_9!D44)</f>
        <v>3714.9836204042967</v>
      </c>
      <c r="E13" s="45">
        <f>(стр.1_9!D34/стр.1_9!D44)</f>
        <v>3714.9836204042967</v>
      </c>
      <c r="F13" s="45">
        <f>(стр.1_9!E34/стр.1_9!E44)</f>
        <v>3943.9154888041626</v>
      </c>
      <c r="G13" s="45">
        <f>стр.1_9!E34/стр.1_9!E44</f>
        <v>3943.9154888041626</v>
      </c>
      <c r="H13" s="45">
        <f>стр.1_9!F34/стр.1_9!F44</f>
        <v>5186.0757971542453</v>
      </c>
      <c r="I13" s="45">
        <f>H13</f>
        <v>5186.0757971542453</v>
      </c>
    </row>
    <row r="14" spans="1:9" s="3" customFormat="1" ht="25.5" hidden="1" customHeight="1">
      <c r="A14" s="14" t="s">
        <v>34</v>
      </c>
      <c r="B14" s="15" t="s">
        <v>267</v>
      </c>
      <c r="C14" s="8" t="s">
        <v>227</v>
      </c>
      <c r="D14" s="8"/>
      <c r="E14" s="8"/>
      <c r="F14" s="8"/>
      <c r="G14" s="8"/>
      <c r="H14" s="8"/>
      <c r="I14" s="8"/>
    </row>
    <row r="15" spans="1:9" s="3" customFormat="1" ht="25.5" hidden="1" customHeight="1">
      <c r="A15" s="14" t="s">
        <v>39</v>
      </c>
      <c r="B15" s="15" t="s">
        <v>234</v>
      </c>
      <c r="C15" s="8"/>
      <c r="D15" s="8"/>
      <c r="E15" s="8"/>
      <c r="F15" s="8"/>
      <c r="G15" s="8"/>
      <c r="H15" s="8"/>
      <c r="I15" s="8"/>
    </row>
    <row r="16" spans="1:9" s="3" customFormat="1" ht="51" hidden="1" customHeight="1">
      <c r="A16" s="14" t="s">
        <v>41</v>
      </c>
      <c r="B16" s="15" t="s">
        <v>235</v>
      </c>
      <c r="C16" s="8" t="s">
        <v>227</v>
      </c>
      <c r="D16" s="8"/>
      <c r="E16" s="8"/>
      <c r="F16" s="8"/>
      <c r="G16" s="8"/>
      <c r="H16" s="8"/>
      <c r="I16" s="8"/>
    </row>
    <row r="17" spans="1:9" s="3" customFormat="1" ht="89.25" hidden="1" customHeight="1">
      <c r="A17" s="14" t="s">
        <v>44</v>
      </c>
      <c r="B17" s="15" t="s">
        <v>236</v>
      </c>
      <c r="C17" s="8" t="s">
        <v>227</v>
      </c>
      <c r="D17" s="8"/>
      <c r="E17" s="8"/>
      <c r="F17" s="8"/>
      <c r="G17" s="8"/>
      <c r="H17" s="8"/>
      <c r="I17" s="8"/>
    </row>
    <row r="18" spans="1:9" s="3" customFormat="1" ht="38.25" hidden="1" customHeight="1">
      <c r="A18" s="14" t="s">
        <v>47</v>
      </c>
      <c r="B18" s="15" t="s">
        <v>237</v>
      </c>
      <c r="C18" s="8" t="s">
        <v>227</v>
      </c>
      <c r="D18" s="8"/>
      <c r="E18" s="8"/>
      <c r="F18" s="8"/>
      <c r="G18" s="8"/>
      <c r="H18" s="8"/>
      <c r="I18" s="8"/>
    </row>
    <row r="19" spans="1:9" s="3" customFormat="1" ht="12.75" hidden="1" customHeight="1">
      <c r="A19" s="14"/>
      <c r="B19" s="15" t="s">
        <v>126</v>
      </c>
      <c r="C19" s="8" t="s">
        <v>227</v>
      </c>
      <c r="D19" s="8"/>
      <c r="E19" s="8"/>
      <c r="F19" s="8"/>
      <c r="G19" s="8"/>
      <c r="H19" s="8"/>
      <c r="I19" s="8"/>
    </row>
    <row r="20" spans="1:9" s="3" customFormat="1" ht="12.75" hidden="1" customHeight="1">
      <c r="A20" s="14"/>
      <c r="B20" s="15" t="s">
        <v>127</v>
      </c>
      <c r="C20" s="8" t="s">
        <v>227</v>
      </c>
      <c r="D20" s="8"/>
      <c r="E20" s="8"/>
      <c r="F20" s="8"/>
      <c r="G20" s="8"/>
      <c r="H20" s="8"/>
      <c r="I20" s="8"/>
    </row>
    <row r="21" spans="1:9" s="3" customFormat="1" ht="12.75" hidden="1" customHeight="1">
      <c r="A21" s="14"/>
      <c r="B21" s="15" t="s">
        <v>128</v>
      </c>
      <c r="C21" s="8" t="s">
        <v>227</v>
      </c>
      <c r="D21" s="8"/>
      <c r="E21" s="8"/>
      <c r="F21" s="8"/>
      <c r="G21" s="8"/>
      <c r="H21" s="8"/>
      <c r="I21" s="8"/>
    </row>
    <row r="22" spans="1:9" s="3" customFormat="1" ht="25.5" hidden="1" customHeight="1">
      <c r="A22" s="14" t="s">
        <v>59</v>
      </c>
      <c r="B22" s="15" t="s">
        <v>238</v>
      </c>
      <c r="C22" s="8"/>
      <c r="D22" s="8"/>
      <c r="E22" s="8"/>
      <c r="F22" s="8"/>
      <c r="G22" s="8"/>
      <c r="H22" s="8"/>
      <c r="I22" s="8"/>
    </row>
    <row r="23" spans="1:9" s="3" customFormat="1" ht="25.5" hidden="1" customHeight="1">
      <c r="A23" s="14" t="s">
        <v>61</v>
      </c>
      <c r="B23" s="15" t="s">
        <v>239</v>
      </c>
      <c r="C23" s="8" t="s">
        <v>266</v>
      </c>
      <c r="D23" s="8"/>
      <c r="E23" s="8"/>
      <c r="F23" s="8"/>
      <c r="G23" s="8"/>
      <c r="H23" s="8"/>
      <c r="I23" s="8"/>
    </row>
    <row r="24" spans="1:9" s="3" customFormat="1" ht="25.5" hidden="1" customHeight="1">
      <c r="A24" s="14"/>
      <c r="B24" s="15" t="s">
        <v>240</v>
      </c>
      <c r="C24" s="8" t="s">
        <v>266</v>
      </c>
      <c r="D24" s="8"/>
      <c r="E24" s="8"/>
      <c r="F24" s="8"/>
      <c r="G24" s="8"/>
      <c r="H24" s="8"/>
      <c r="I24" s="8"/>
    </row>
    <row r="25" spans="1:9" s="3" customFormat="1" ht="25.5" hidden="1" customHeight="1">
      <c r="A25" s="14" t="s">
        <v>66</v>
      </c>
      <c r="B25" s="15" t="s">
        <v>241</v>
      </c>
      <c r="C25" s="8" t="s">
        <v>225</v>
      </c>
      <c r="D25" s="8"/>
      <c r="E25" s="8"/>
      <c r="F25" s="8"/>
      <c r="G25" s="8"/>
      <c r="H25" s="8"/>
      <c r="I25" s="8"/>
    </row>
    <row r="26" spans="1:9" s="3" customFormat="1" ht="38.25" hidden="1" customHeight="1">
      <c r="A26" s="14" t="s">
        <v>67</v>
      </c>
      <c r="B26" s="15" t="s">
        <v>243</v>
      </c>
      <c r="C26" s="8" t="s">
        <v>242</v>
      </c>
      <c r="D26" s="8"/>
      <c r="E26" s="8"/>
      <c r="F26" s="8"/>
      <c r="G26" s="8"/>
      <c r="H26" s="8"/>
      <c r="I26" s="8"/>
    </row>
    <row r="27" spans="1:9" s="3" customFormat="1" ht="25.5" hidden="1" customHeight="1">
      <c r="A27" s="14" t="s">
        <v>244</v>
      </c>
      <c r="B27" s="15" t="s">
        <v>245</v>
      </c>
      <c r="C27" s="8" t="s">
        <v>242</v>
      </c>
      <c r="D27" s="8"/>
      <c r="E27" s="8"/>
      <c r="F27" s="8"/>
      <c r="G27" s="8"/>
      <c r="H27" s="8"/>
      <c r="I27" s="8"/>
    </row>
    <row r="28" spans="1:9" s="3" customFormat="1" ht="25.5" hidden="1" customHeight="1">
      <c r="A28" s="14" t="s">
        <v>246</v>
      </c>
      <c r="B28" s="15" t="s">
        <v>247</v>
      </c>
      <c r="C28" s="8" t="s">
        <v>242</v>
      </c>
      <c r="D28" s="8"/>
      <c r="E28" s="8"/>
      <c r="F28" s="8"/>
      <c r="G28" s="8"/>
      <c r="H28" s="8"/>
      <c r="I28" s="8"/>
    </row>
    <row r="29" spans="1:9" s="3" customFormat="1" ht="15.75" hidden="1" customHeight="1">
      <c r="A29" s="14"/>
      <c r="B29" s="16" t="s">
        <v>248</v>
      </c>
      <c r="C29" s="8" t="s">
        <v>242</v>
      </c>
      <c r="D29" s="8"/>
      <c r="E29" s="8"/>
      <c r="F29" s="8"/>
      <c r="G29" s="8"/>
      <c r="H29" s="8"/>
      <c r="I29" s="8"/>
    </row>
    <row r="30" spans="1:9" s="3" customFormat="1" ht="15.75" hidden="1" customHeight="1">
      <c r="A30" s="14"/>
      <c r="B30" s="16" t="s">
        <v>249</v>
      </c>
      <c r="C30" s="8" t="s">
        <v>242</v>
      </c>
      <c r="D30" s="8"/>
      <c r="E30" s="8"/>
      <c r="F30" s="8"/>
      <c r="G30" s="8"/>
      <c r="H30" s="8"/>
      <c r="I30" s="8"/>
    </row>
    <row r="31" spans="1:9" s="3" customFormat="1" ht="15.75" hidden="1" customHeight="1">
      <c r="A31" s="14"/>
      <c r="B31" s="16" t="s">
        <v>250</v>
      </c>
      <c r="C31" s="8" t="s">
        <v>242</v>
      </c>
      <c r="D31" s="8"/>
      <c r="E31" s="8"/>
      <c r="F31" s="8"/>
      <c r="G31" s="8"/>
      <c r="H31" s="8"/>
      <c r="I31" s="8"/>
    </row>
    <row r="32" spans="1:9" s="3" customFormat="1" ht="15.75" hidden="1" customHeight="1">
      <c r="A32" s="14"/>
      <c r="B32" s="16" t="s">
        <v>251</v>
      </c>
      <c r="C32" s="8" t="s">
        <v>242</v>
      </c>
      <c r="D32" s="8"/>
      <c r="E32" s="8"/>
      <c r="F32" s="8"/>
      <c r="G32" s="8"/>
      <c r="H32" s="8"/>
      <c r="I32" s="8"/>
    </row>
    <row r="33" spans="1:9" s="3" customFormat="1" ht="25.5" hidden="1" customHeight="1">
      <c r="A33" s="14" t="s">
        <v>252</v>
      </c>
      <c r="B33" s="15" t="s">
        <v>253</v>
      </c>
      <c r="C33" s="8" t="s">
        <v>242</v>
      </c>
      <c r="D33" s="8"/>
      <c r="E33" s="8"/>
      <c r="F33" s="8"/>
      <c r="G33" s="8"/>
      <c r="H33" s="8"/>
      <c r="I33" s="8"/>
    </row>
    <row r="34" spans="1:9" s="3" customFormat="1" ht="25.5" hidden="1" customHeight="1">
      <c r="A34" s="14" t="s">
        <v>69</v>
      </c>
      <c r="B34" s="15" t="s">
        <v>254</v>
      </c>
      <c r="C34" s="8"/>
      <c r="D34" s="8"/>
      <c r="E34" s="8"/>
      <c r="F34" s="8"/>
      <c r="G34" s="8"/>
      <c r="H34" s="8"/>
      <c r="I34" s="8"/>
    </row>
    <row r="35" spans="1:9" s="3" customFormat="1" ht="25.5" hidden="1" customHeight="1">
      <c r="A35" s="14" t="s">
        <v>71</v>
      </c>
      <c r="B35" s="15" t="s">
        <v>256</v>
      </c>
      <c r="C35" s="8" t="s">
        <v>255</v>
      </c>
      <c r="D35" s="8"/>
      <c r="E35" s="8"/>
      <c r="F35" s="8"/>
      <c r="G35" s="8"/>
      <c r="H35" s="8"/>
      <c r="I35" s="8"/>
    </row>
    <row r="36" spans="1:9" s="3" customFormat="1" ht="25.5" hidden="1" customHeight="1">
      <c r="A36" s="14" t="s">
        <v>257</v>
      </c>
      <c r="B36" s="15" t="s">
        <v>258</v>
      </c>
      <c r="C36" s="8" t="s">
        <v>242</v>
      </c>
      <c r="D36" s="8"/>
      <c r="E36" s="8"/>
      <c r="F36" s="8"/>
      <c r="G36" s="8"/>
      <c r="H36" s="8"/>
      <c r="I36" s="8"/>
    </row>
    <row r="37" spans="1:9" s="3" customFormat="1" ht="38.25" hidden="1" customHeight="1">
      <c r="A37" s="14" t="s">
        <v>73</v>
      </c>
      <c r="B37" s="15" t="s">
        <v>259</v>
      </c>
      <c r="C37" s="8" t="s">
        <v>265</v>
      </c>
      <c r="D37" s="8"/>
      <c r="E37" s="8"/>
      <c r="F37" s="8"/>
      <c r="G37" s="8"/>
      <c r="H37" s="8"/>
      <c r="I37" s="8"/>
    </row>
    <row r="38" spans="1:9" s="3" customFormat="1" ht="25.5" hidden="1" customHeight="1">
      <c r="A38" s="14"/>
      <c r="B38" s="15" t="s">
        <v>260</v>
      </c>
      <c r="C38" s="8" t="s">
        <v>265</v>
      </c>
      <c r="D38" s="8"/>
      <c r="E38" s="8"/>
      <c r="F38" s="8"/>
      <c r="G38" s="8"/>
      <c r="H38" s="8"/>
      <c r="I38" s="8"/>
    </row>
    <row r="39" spans="1:9" s="3" customFormat="1" ht="25.5" hidden="1" customHeight="1">
      <c r="A39" s="14"/>
      <c r="B39" s="15" t="s">
        <v>261</v>
      </c>
      <c r="C39" s="8" t="s">
        <v>265</v>
      </c>
      <c r="D39" s="8"/>
      <c r="E39" s="8"/>
      <c r="F39" s="8"/>
      <c r="G39" s="8"/>
      <c r="H39" s="8"/>
      <c r="I39" s="8"/>
    </row>
    <row r="41" spans="1:9" s="5" customFormat="1" ht="11.25">
      <c r="A41" s="5" t="s">
        <v>277</v>
      </c>
      <c r="B41" s="13"/>
      <c r="C41" s="10"/>
      <c r="D41" s="10"/>
      <c r="E41" s="10"/>
      <c r="F41" s="10"/>
      <c r="G41" s="10"/>
      <c r="H41" s="10"/>
      <c r="I41" s="10"/>
    </row>
    <row r="42" spans="1:9" s="5" customFormat="1" ht="11.25">
      <c r="A42" s="5" t="s">
        <v>278</v>
      </c>
      <c r="B42" s="13"/>
      <c r="C42" s="10"/>
      <c r="D42" s="10"/>
      <c r="E42" s="10"/>
      <c r="F42" s="10"/>
      <c r="G42" s="10"/>
      <c r="H42" s="10"/>
      <c r="I42" s="10"/>
    </row>
    <row r="43" spans="1:9" s="5" customFormat="1" ht="11.25">
      <c r="A43" s="5" t="s">
        <v>279</v>
      </c>
      <c r="B43" s="13"/>
      <c r="C43" s="10"/>
      <c r="D43" s="10"/>
      <c r="E43" s="10"/>
      <c r="F43" s="10"/>
      <c r="G43" s="10"/>
      <c r="H43" s="10"/>
      <c r="I43" s="10"/>
    </row>
    <row r="44" spans="1:9" s="5" customFormat="1" ht="11.25">
      <c r="A44" s="5" t="s">
        <v>280</v>
      </c>
      <c r="B44" s="13"/>
      <c r="C44" s="10"/>
      <c r="D44" s="10"/>
      <c r="E44" s="10"/>
      <c r="F44" s="10"/>
      <c r="G44" s="10"/>
      <c r="H44" s="10"/>
      <c r="I44" s="10"/>
    </row>
    <row r="46" spans="1:9" s="6" customFormat="1">
      <c r="B46" s="12"/>
      <c r="C46" s="11"/>
      <c r="D46" s="11"/>
      <c r="E46" s="11"/>
      <c r="F46" s="11"/>
      <c r="G46" s="11"/>
      <c r="H46" s="11"/>
      <c r="I46" s="11"/>
    </row>
    <row r="47" spans="1:9">
      <c r="B47" s="12" t="s">
        <v>276</v>
      </c>
      <c r="C47" s="11"/>
      <c r="D47" s="11"/>
      <c r="E47" s="11"/>
      <c r="H47" s="67" t="s">
        <v>286</v>
      </c>
      <c r="I47" s="67"/>
    </row>
  </sheetData>
  <mergeCells count="7">
    <mergeCell ref="H47:I47"/>
    <mergeCell ref="A1:I1"/>
    <mergeCell ref="D3:E3"/>
    <mergeCell ref="F3:G3"/>
    <mergeCell ref="H3:I3"/>
    <mergeCell ref="A3:B4"/>
    <mergeCell ref="C3:C4"/>
  </mergeCells>
  <phoneticPr fontId="0" type="noConversion"/>
  <pageMargins left="0.78740157480314965" right="0.51181102362204722" top="0.59055118110236227" bottom="0.39370078740157483" header="0.19685039370078741" footer="0.19685039370078741"/>
  <pageSetup paperSize="9" scale="91"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05"/>
  <sheetViews>
    <sheetView tabSelected="1" view="pageBreakPreview" zoomScaleNormal="70" zoomScaleSheetLayoutView="100" workbookViewId="0">
      <selection activeCell="C21" sqref="C21:F21"/>
    </sheetView>
  </sheetViews>
  <sheetFormatPr defaultColWidth="0.85546875" defaultRowHeight="12.75"/>
  <cols>
    <col min="1" max="1" width="6" style="43" customWidth="1"/>
    <col min="2" max="2" width="23.85546875" style="43" customWidth="1"/>
    <col min="3" max="3" width="15.42578125" style="43" customWidth="1"/>
    <col min="4" max="4" width="21.28515625" style="43" customWidth="1"/>
    <col min="5" max="5" width="21.42578125" style="43" customWidth="1"/>
    <col min="6" max="6" width="21" style="43" customWidth="1"/>
    <col min="7" max="7" width="10.85546875" customWidth="1"/>
    <col min="8" max="8" width="12.5703125" bestFit="1" customWidth="1"/>
    <col min="9" max="31" width="10.85546875" customWidth="1"/>
  </cols>
  <sheetData>
    <row r="1" spans="1:6" s="3" customFormat="1">
      <c r="A1" s="20"/>
      <c r="B1" s="20"/>
      <c r="C1" s="21"/>
      <c r="D1" s="51" t="s">
        <v>2</v>
      </c>
      <c r="E1" s="51"/>
      <c r="F1" s="51"/>
    </row>
    <row r="2" spans="1:6" s="3" customFormat="1" ht="42" customHeight="1">
      <c r="A2" s="20"/>
      <c r="B2" s="20"/>
      <c r="C2" s="21"/>
      <c r="D2" s="52" t="s">
        <v>3</v>
      </c>
      <c r="E2" s="52"/>
      <c r="F2" s="52"/>
    </row>
    <row r="3" spans="1:6" s="1" customFormat="1" ht="15.75">
      <c r="A3" s="27"/>
      <c r="B3" s="27"/>
      <c r="C3" s="7"/>
    </row>
    <row r="4" spans="1:6" s="1" customFormat="1" ht="15.75">
      <c r="A4" s="27"/>
      <c r="B4" s="27"/>
      <c r="C4" s="7"/>
    </row>
    <row r="5" spans="1:6" s="1" customFormat="1" ht="15.75">
      <c r="A5" s="27"/>
      <c r="B5" s="27"/>
      <c r="C5" s="7"/>
    </row>
    <row r="6" spans="1:6" s="4" customFormat="1" ht="16.5">
      <c r="A6" s="48" t="s">
        <v>4</v>
      </c>
      <c r="B6" s="48"/>
      <c r="C6" s="48"/>
      <c r="D6" s="48"/>
      <c r="E6" s="48"/>
      <c r="F6" s="48"/>
    </row>
    <row r="7" spans="1:6" s="4" customFormat="1" ht="16.5">
      <c r="A7" s="22"/>
      <c r="B7" s="22"/>
      <c r="C7" s="23"/>
      <c r="D7" s="24"/>
      <c r="E7" s="24"/>
      <c r="F7" s="24"/>
    </row>
    <row r="8" spans="1:6" s="4" customFormat="1" ht="16.5">
      <c r="A8" s="48" t="s">
        <v>5</v>
      </c>
      <c r="B8" s="48"/>
      <c r="C8" s="48"/>
      <c r="D8" s="48"/>
      <c r="E8" s="48"/>
      <c r="F8" s="48"/>
    </row>
    <row r="9" spans="1:6" s="4" customFormat="1" ht="16.5">
      <c r="A9" s="49" t="s">
        <v>6</v>
      </c>
      <c r="B9" s="49"/>
      <c r="C9" s="49"/>
      <c r="D9" s="25">
        <v>2026</v>
      </c>
      <c r="E9" s="26" t="s">
        <v>268</v>
      </c>
      <c r="F9" s="26"/>
    </row>
    <row r="10" spans="1:6" s="4" customFormat="1" ht="16.5">
      <c r="A10" s="48" t="s">
        <v>7</v>
      </c>
      <c r="B10" s="48"/>
      <c r="C10" s="48"/>
      <c r="D10" s="48"/>
      <c r="E10" s="48"/>
      <c r="F10" s="48"/>
    </row>
    <row r="11" spans="1:6" s="1" customFormat="1" ht="15.75">
      <c r="A11" s="27"/>
      <c r="B11" s="27"/>
      <c r="C11" s="7"/>
    </row>
    <row r="12" spans="1:6" s="1" customFormat="1" ht="15.75">
      <c r="A12" s="50" t="s">
        <v>271</v>
      </c>
      <c r="B12" s="50"/>
      <c r="C12" s="50"/>
      <c r="D12" s="50"/>
      <c r="E12" s="50"/>
      <c r="F12" s="50"/>
    </row>
    <row r="13" spans="1:6" s="3" customFormat="1">
      <c r="A13" s="55" t="s">
        <v>8</v>
      </c>
      <c r="B13" s="55"/>
      <c r="C13" s="55"/>
      <c r="D13" s="55"/>
      <c r="E13" s="55"/>
      <c r="F13" s="55"/>
    </row>
    <row r="14" spans="1:6" s="1" customFormat="1" ht="15.75">
      <c r="A14" s="50" t="s">
        <v>272</v>
      </c>
      <c r="B14" s="50"/>
      <c r="C14" s="50"/>
      <c r="D14" s="50"/>
      <c r="E14" s="50"/>
      <c r="F14" s="50"/>
    </row>
    <row r="15" spans="1:6" s="1" customFormat="1" ht="15.75">
      <c r="A15" s="27"/>
      <c r="B15" s="27"/>
      <c r="C15" s="7"/>
    </row>
    <row r="16" spans="1:6" s="1" customFormat="1" ht="15.75">
      <c r="A16" s="56" t="s">
        <v>9</v>
      </c>
      <c r="B16" s="56"/>
      <c r="C16" s="56"/>
      <c r="D16" s="56"/>
      <c r="E16" s="56"/>
      <c r="F16" s="56"/>
    </row>
    <row r="17" spans="1:6" s="1" customFormat="1" ht="15.75">
      <c r="A17" s="27"/>
      <c r="B17" s="27"/>
      <c r="C17" s="7"/>
    </row>
    <row r="18" spans="1:6" s="1" customFormat="1" ht="15.75">
      <c r="A18" s="53" t="s">
        <v>10</v>
      </c>
      <c r="B18" s="53"/>
      <c r="C18" s="58" t="s">
        <v>271</v>
      </c>
      <c r="D18" s="58"/>
      <c r="E18" s="58"/>
      <c r="F18" s="58"/>
    </row>
    <row r="19" spans="1:6" s="1" customFormat="1" ht="15.75">
      <c r="A19" s="53" t="s">
        <v>11</v>
      </c>
      <c r="B19" s="54"/>
      <c r="C19" s="59" t="s">
        <v>272</v>
      </c>
      <c r="D19" s="59"/>
      <c r="E19" s="59"/>
      <c r="F19" s="59"/>
    </row>
    <row r="20" spans="1:6" s="1" customFormat="1" ht="31.9" customHeight="1">
      <c r="A20" s="53" t="s">
        <v>12</v>
      </c>
      <c r="B20" s="54"/>
      <c r="C20" s="60" t="s">
        <v>273</v>
      </c>
      <c r="D20" s="60"/>
      <c r="E20" s="60"/>
      <c r="F20" s="60"/>
    </row>
    <row r="21" spans="1:6" s="1" customFormat="1" ht="31.15" customHeight="1">
      <c r="A21" s="53" t="s">
        <v>13</v>
      </c>
      <c r="B21" s="54"/>
      <c r="C21" s="60" t="s">
        <v>273</v>
      </c>
      <c r="D21" s="60"/>
      <c r="E21" s="60"/>
      <c r="F21" s="60"/>
    </row>
    <row r="22" spans="1:6" s="1" customFormat="1" ht="15.75">
      <c r="A22" s="27" t="s">
        <v>14</v>
      </c>
      <c r="B22" s="58">
        <v>1510000063</v>
      </c>
      <c r="C22" s="61"/>
      <c r="D22" s="61"/>
      <c r="E22" s="61"/>
      <c r="F22" s="61"/>
    </row>
    <row r="23" spans="1:6" s="1" customFormat="1" ht="15.75">
      <c r="A23" s="27" t="s">
        <v>15</v>
      </c>
      <c r="B23" s="59">
        <v>151001001</v>
      </c>
      <c r="C23" s="62"/>
      <c r="D23" s="62"/>
      <c r="E23" s="62"/>
      <c r="F23" s="62"/>
    </row>
    <row r="24" spans="1:6" s="1" customFormat="1" ht="15.75">
      <c r="A24" s="53" t="s">
        <v>16</v>
      </c>
      <c r="B24" s="54"/>
      <c r="C24" s="59" t="s">
        <v>284</v>
      </c>
      <c r="D24" s="59"/>
      <c r="E24" s="59"/>
      <c r="F24" s="59"/>
    </row>
    <row r="25" spans="1:6" s="1" customFormat="1" ht="15.75">
      <c r="A25" s="53" t="s">
        <v>17</v>
      </c>
      <c r="B25" s="54"/>
      <c r="C25" s="63" t="s">
        <v>274</v>
      </c>
      <c r="D25" s="62"/>
      <c r="E25" s="62"/>
      <c r="F25" s="62"/>
    </row>
    <row r="26" spans="1:6" s="1" customFormat="1" ht="15.75">
      <c r="A26" s="53" t="s">
        <v>18</v>
      </c>
      <c r="B26" s="54"/>
      <c r="C26" s="62" t="s">
        <v>275</v>
      </c>
      <c r="D26" s="62"/>
      <c r="E26" s="62"/>
      <c r="F26" s="62"/>
    </row>
    <row r="27" spans="1:6" s="1" customFormat="1" ht="15.75">
      <c r="A27" s="27" t="s">
        <v>19</v>
      </c>
      <c r="B27" s="61" t="s">
        <v>269</v>
      </c>
      <c r="C27" s="61"/>
      <c r="D27" s="61"/>
      <c r="E27" s="61"/>
      <c r="F27" s="61"/>
    </row>
    <row r="28" spans="1:6" s="1" customFormat="1" ht="15.75">
      <c r="A28" s="27"/>
      <c r="B28" s="27"/>
      <c r="C28" s="7"/>
    </row>
    <row r="29" spans="1:6" s="1" customFormat="1" ht="15.75">
      <c r="A29" s="66" t="s">
        <v>20</v>
      </c>
      <c r="B29" s="66"/>
      <c r="C29" s="66"/>
      <c r="D29" s="66"/>
      <c r="E29" s="66"/>
      <c r="F29" s="66"/>
    </row>
    <row r="30" spans="1:6" s="1" customFormat="1" ht="15.75">
      <c r="A30" s="27"/>
      <c r="B30" s="27"/>
      <c r="C30" s="7"/>
    </row>
    <row r="31" spans="1:6" s="3" customFormat="1" ht="38.25">
      <c r="A31" s="65" t="s">
        <v>0</v>
      </c>
      <c r="B31" s="65"/>
      <c r="C31" s="8" t="s">
        <v>1</v>
      </c>
      <c r="D31" s="8" t="s">
        <v>281</v>
      </c>
      <c r="E31" s="8" t="s">
        <v>282</v>
      </c>
      <c r="F31" s="8" t="s">
        <v>283</v>
      </c>
    </row>
    <row r="32" spans="1:6" s="2" customFormat="1" ht="15">
      <c r="A32" s="64" t="s">
        <v>21</v>
      </c>
      <c r="B32" s="64"/>
      <c r="C32" s="64"/>
      <c r="D32" s="64"/>
      <c r="E32" s="64"/>
      <c r="F32" s="64"/>
    </row>
    <row r="33" spans="1:9" s="3" customFormat="1" ht="25.5">
      <c r="A33" s="29" t="s">
        <v>23</v>
      </c>
      <c r="B33" s="28" t="s">
        <v>22</v>
      </c>
      <c r="C33" s="8"/>
      <c r="D33" s="30"/>
      <c r="E33" s="30"/>
      <c r="F33" s="30"/>
    </row>
    <row r="34" spans="1:9" s="1" customFormat="1" ht="15.75">
      <c r="A34" s="29" t="s">
        <v>25</v>
      </c>
      <c r="B34" s="28" t="s">
        <v>26</v>
      </c>
      <c r="C34" s="8" t="s">
        <v>27</v>
      </c>
      <c r="D34" s="30">
        <v>650932</v>
      </c>
      <c r="E34" s="37">
        <v>748918</v>
      </c>
      <c r="F34" s="37">
        <f>856757+106708.2*1.043</f>
        <v>968053.65260000003</v>
      </c>
    </row>
    <row r="35" spans="1:9" s="3" customFormat="1" ht="25.5">
      <c r="A35" s="29" t="s">
        <v>28</v>
      </c>
      <c r="B35" s="28" t="s">
        <v>29</v>
      </c>
      <c r="C35" s="8" t="s">
        <v>27</v>
      </c>
      <c r="D35" s="44">
        <v>106161</v>
      </c>
      <c r="E35" s="30"/>
      <c r="F35" s="30"/>
      <c r="H35" s="18"/>
    </row>
    <row r="36" spans="1:9" s="3" customFormat="1" ht="38.25">
      <c r="A36" s="29" t="s">
        <v>30</v>
      </c>
      <c r="B36" s="28" t="s">
        <v>31</v>
      </c>
      <c r="C36" s="8" t="s">
        <v>27</v>
      </c>
      <c r="D36" s="30"/>
      <c r="E36" s="30"/>
      <c r="F36" s="30"/>
      <c r="H36" s="19"/>
    </row>
    <row r="37" spans="1:9" s="3" customFormat="1">
      <c r="A37" s="29" t="s">
        <v>32</v>
      </c>
      <c r="B37" s="28" t="s">
        <v>33</v>
      </c>
      <c r="C37" s="8" t="s">
        <v>27</v>
      </c>
      <c r="D37" s="30">
        <v>82342</v>
      </c>
      <c r="E37" s="30">
        <v>0</v>
      </c>
      <c r="F37" s="30">
        <v>0</v>
      </c>
      <c r="H37" s="19"/>
    </row>
    <row r="38" spans="1:9" s="3" customFormat="1" ht="25.5">
      <c r="A38" s="29" t="s">
        <v>34</v>
      </c>
      <c r="B38" s="28" t="s">
        <v>35</v>
      </c>
      <c r="C38" s="8"/>
      <c r="D38" s="30"/>
      <c r="E38" s="30"/>
      <c r="F38" s="30"/>
    </row>
    <row r="39" spans="1:9" s="3" customFormat="1" ht="89.25">
      <c r="A39" s="29" t="s">
        <v>36</v>
      </c>
      <c r="B39" s="28" t="s">
        <v>38</v>
      </c>
      <c r="C39" s="8" t="s">
        <v>37</v>
      </c>
      <c r="D39" s="31">
        <f>D35/D34</f>
        <v>0.16309076831374092</v>
      </c>
      <c r="E39" s="31">
        <v>0</v>
      </c>
      <c r="F39" s="31">
        <f>F37/F34</f>
        <v>0</v>
      </c>
    </row>
    <row r="40" spans="1:9" s="3" customFormat="1" ht="38.25">
      <c r="A40" s="29" t="s">
        <v>39</v>
      </c>
      <c r="B40" s="28" t="s">
        <v>40</v>
      </c>
      <c r="C40" s="8"/>
      <c r="D40" s="30"/>
      <c r="E40" s="30"/>
      <c r="F40" s="30"/>
    </row>
    <row r="41" spans="1:9" s="3" customFormat="1" ht="51">
      <c r="A41" s="29" t="s">
        <v>41</v>
      </c>
      <c r="B41" s="28" t="s">
        <v>43</v>
      </c>
      <c r="C41" s="8" t="s">
        <v>42</v>
      </c>
      <c r="D41" s="30" t="s">
        <v>270</v>
      </c>
      <c r="E41" s="30" t="s">
        <v>270</v>
      </c>
      <c r="F41" s="30" t="s">
        <v>270</v>
      </c>
    </row>
    <row r="42" spans="1:9" s="3" customFormat="1" ht="38.25">
      <c r="A42" s="29" t="s">
        <v>44</v>
      </c>
      <c r="B42" s="28" t="s">
        <v>46</v>
      </c>
      <c r="C42" s="8" t="s">
        <v>45</v>
      </c>
      <c r="D42" s="30" t="s">
        <v>270</v>
      </c>
      <c r="E42" s="30" t="s">
        <v>270</v>
      </c>
      <c r="F42" s="30" t="s">
        <v>270</v>
      </c>
    </row>
    <row r="43" spans="1:9" s="3" customFormat="1">
      <c r="A43" s="29" t="s">
        <v>47</v>
      </c>
      <c r="B43" s="28" t="s">
        <v>48</v>
      </c>
      <c r="C43" s="8" t="s">
        <v>42</v>
      </c>
      <c r="D43" s="40">
        <v>26.07</v>
      </c>
      <c r="E43" s="40">
        <v>28.257999999999999</v>
      </c>
      <c r="F43" s="40">
        <v>31.87</v>
      </c>
    </row>
    <row r="44" spans="1:9" s="3" customFormat="1" ht="40.5" customHeight="1">
      <c r="A44" s="29" t="s">
        <v>49</v>
      </c>
      <c r="B44" s="28" t="s">
        <v>51</v>
      </c>
      <c r="C44" s="8" t="s">
        <v>50</v>
      </c>
      <c r="D44" s="40">
        <v>175.21799999999999</v>
      </c>
      <c r="E44" s="32">
        <v>189.892</v>
      </c>
      <c r="F44" s="32">
        <v>186.66399999999999</v>
      </c>
    </row>
    <row r="45" spans="1:9" s="3" customFormat="1" ht="87" customHeight="1">
      <c r="A45" s="29" t="s">
        <v>52</v>
      </c>
      <c r="B45" s="28" t="s">
        <v>53</v>
      </c>
      <c r="C45" s="8" t="s">
        <v>50</v>
      </c>
      <c r="D45" s="40">
        <v>77.135999999999996</v>
      </c>
      <c r="E45" s="32">
        <v>81.210999999999999</v>
      </c>
      <c r="F45" s="40">
        <v>89.486999999999995</v>
      </c>
    </row>
    <row r="46" spans="1:9" s="3" customFormat="1" ht="25.5">
      <c r="A46" s="29" t="s">
        <v>54</v>
      </c>
      <c r="B46" s="28" t="s">
        <v>55</v>
      </c>
      <c r="C46" s="8" t="s">
        <v>37</v>
      </c>
      <c r="D46" s="33">
        <v>0.25800000000000001</v>
      </c>
      <c r="E46" s="33">
        <v>0.13800000000000001</v>
      </c>
      <c r="F46" s="39">
        <v>0.14399999999999999</v>
      </c>
      <c r="H46" s="42"/>
    </row>
    <row r="47" spans="1:9" s="3" customFormat="1" ht="102.75" customHeight="1">
      <c r="A47" s="29" t="s">
        <v>56</v>
      </c>
      <c r="B47" s="28" t="s">
        <v>263</v>
      </c>
      <c r="C47" s="8"/>
      <c r="D47" s="47" t="s">
        <v>287</v>
      </c>
      <c r="E47" s="47" t="s">
        <v>287</v>
      </c>
      <c r="F47" s="47" t="s">
        <v>288</v>
      </c>
      <c r="H47" s="18"/>
      <c r="I47" s="18"/>
    </row>
    <row r="48" spans="1:9" s="3" customFormat="1" ht="89.25">
      <c r="A48" s="29" t="s">
        <v>57</v>
      </c>
      <c r="B48" s="28" t="s">
        <v>58</v>
      </c>
      <c r="C48" s="8" t="s">
        <v>45</v>
      </c>
      <c r="D48" s="30" t="s">
        <v>270</v>
      </c>
      <c r="E48" s="30" t="s">
        <v>270</v>
      </c>
      <c r="F48" s="30" t="s">
        <v>270</v>
      </c>
    </row>
    <row r="49" spans="1:9" s="3" customFormat="1" ht="51">
      <c r="A49" s="29" t="s">
        <v>59</v>
      </c>
      <c r="B49" s="28" t="s">
        <v>60</v>
      </c>
      <c r="C49" s="8" t="s">
        <v>27</v>
      </c>
      <c r="D49" s="30">
        <v>428870</v>
      </c>
      <c r="E49" s="47">
        <v>748918.29</v>
      </c>
      <c r="F49" s="30">
        <v>856757.40000000014</v>
      </c>
    </row>
    <row r="50" spans="1:9" s="3" customFormat="1" ht="92.25">
      <c r="A50" s="29" t="s">
        <v>61</v>
      </c>
      <c r="B50" s="28" t="s">
        <v>262</v>
      </c>
      <c r="C50" s="8" t="s">
        <v>27</v>
      </c>
      <c r="D50" s="30">
        <v>248551</v>
      </c>
      <c r="E50" s="30">
        <v>236598.88999999998</v>
      </c>
      <c r="F50" s="30">
        <v>612856.0780000001</v>
      </c>
    </row>
    <row r="51" spans="1:9" s="3" customFormat="1">
      <c r="A51" s="29"/>
      <c r="B51" s="28" t="s">
        <v>62</v>
      </c>
      <c r="C51" s="8"/>
      <c r="D51" s="30"/>
      <c r="E51" s="30"/>
      <c r="F51" s="30"/>
    </row>
    <row r="52" spans="1:9" s="3" customFormat="1">
      <c r="A52" s="29"/>
      <c r="B52" s="28" t="s">
        <v>63</v>
      </c>
      <c r="C52" s="8"/>
      <c r="D52" s="30">
        <v>197547</v>
      </c>
      <c r="E52" s="30">
        <v>184479.13</v>
      </c>
      <c r="F52" s="30">
        <v>240000</v>
      </c>
    </row>
    <row r="53" spans="1:9" s="3" customFormat="1">
      <c r="A53" s="29"/>
      <c r="B53" s="28" t="s">
        <v>64</v>
      </c>
      <c r="C53" s="8"/>
      <c r="D53" s="30">
        <v>115</v>
      </c>
      <c r="E53" s="30"/>
      <c r="F53" s="30">
        <v>129.375</v>
      </c>
    </row>
    <row r="54" spans="1:9" s="3" customFormat="1">
      <c r="A54" s="29"/>
      <c r="B54" s="28" t="s">
        <v>65</v>
      </c>
      <c r="C54" s="8"/>
      <c r="D54" s="30">
        <v>41188</v>
      </c>
      <c r="E54" s="30">
        <v>51835.55</v>
      </c>
      <c r="F54" s="30">
        <v>354704.158</v>
      </c>
    </row>
    <row r="55" spans="1:9" s="3" customFormat="1" ht="66.75">
      <c r="A55" s="29" t="s">
        <v>66</v>
      </c>
      <c r="B55" s="28" t="s">
        <v>264</v>
      </c>
      <c r="C55" s="8" t="s">
        <v>27</v>
      </c>
      <c r="D55" s="30">
        <v>180319</v>
      </c>
      <c r="E55" s="30">
        <v>130477.97</v>
      </c>
      <c r="F55" s="30">
        <v>243901.32200000001</v>
      </c>
    </row>
    <row r="56" spans="1:9" s="3" customFormat="1" ht="38.25">
      <c r="A56" s="29" t="s">
        <v>67</v>
      </c>
      <c r="B56" s="28" t="s">
        <v>68</v>
      </c>
      <c r="C56" s="8" t="s">
        <v>27</v>
      </c>
      <c r="D56" s="30"/>
      <c r="E56" s="30"/>
      <c r="F56" s="30">
        <f>[1]АЭС!$R$110</f>
        <v>0</v>
      </c>
    </row>
    <row r="57" spans="1:9" s="3" customFormat="1" ht="38.25">
      <c r="A57" s="29" t="s">
        <v>69</v>
      </c>
      <c r="B57" s="28" t="s">
        <v>70</v>
      </c>
      <c r="C57" s="8" t="s">
        <v>27</v>
      </c>
      <c r="D57" s="30"/>
      <c r="E57" s="30"/>
      <c r="F57" s="30"/>
    </row>
    <row r="58" spans="1:9" s="3" customFormat="1" ht="269.25" customHeight="1">
      <c r="A58" s="29" t="s">
        <v>71</v>
      </c>
      <c r="B58" s="28" t="s">
        <v>72</v>
      </c>
      <c r="C58" s="8"/>
      <c r="D58" s="30" t="s">
        <v>285</v>
      </c>
      <c r="E58" s="30" t="s">
        <v>285</v>
      </c>
      <c r="F58" s="30" t="s">
        <v>285</v>
      </c>
    </row>
    <row r="59" spans="1:9" s="3" customFormat="1" ht="25.5">
      <c r="A59" s="29" t="s">
        <v>73</v>
      </c>
      <c r="B59" s="28" t="s">
        <v>75</v>
      </c>
      <c r="C59" s="8" t="s">
        <v>74</v>
      </c>
      <c r="D59" s="30">
        <v>6895.3348000000005</v>
      </c>
      <c r="E59" s="30">
        <v>6878.83</v>
      </c>
      <c r="F59" s="37">
        <v>6909.2195999999994</v>
      </c>
    </row>
    <row r="60" spans="1:9" s="3" customFormat="1" ht="38.25">
      <c r="A60" s="29" t="s">
        <v>76</v>
      </c>
      <c r="B60" s="28" t="s">
        <v>78</v>
      </c>
      <c r="C60" s="8" t="s">
        <v>77</v>
      </c>
      <c r="D60" s="30">
        <f>D50/D59</f>
        <v>36.04625550596905</v>
      </c>
      <c r="E60" s="30">
        <f>E50/E59</f>
        <v>34.395222734098674</v>
      </c>
      <c r="F60" s="30">
        <f>F50/F59</f>
        <v>88.701201218152065</v>
      </c>
      <c r="I60" s="41"/>
    </row>
    <row r="61" spans="1:9" s="3" customFormat="1" ht="51">
      <c r="A61" s="29" t="s">
        <v>79</v>
      </c>
      <c r="B61" s="28" t="s">
        <v>80</v>
      </c>
      <c r="C61" s="8"/>
      <c r="D61" s="30"/>
      <c r="E61" s="30"/>
      <c r="F61" s="30"/>
    </row>
    <row r="62" spans="1:9" s="38" customFormat="1" ht="25.5">
      <c r="A62" s="35" t="s">
        <v>81</v>
      </c>
      <c r="B62" s="36" t="s">
        <v>83</v>
      </c>
      <c r="C62" s="34" t="s">
        <v>82</v>
      </c>
      <c r="D62" s="37">
        <v>216</v>
      </c>
      <c r="E62" s="47">
        <v>254.44</v>
      </c>
      <c r="F62" s="47">
        <v>330</v>
      </c>
    </row>
    <row r="63" spans="1:9" s="3" customFormat="1" ht="38.25">
      <c r="A63" s="29" t="s">
        <v>84</v>
      </c>
      <c r="B63" s="28" t="s">
        <v>86</v>
      </c>
      <c r="C63" s="8" t="s">
        <v>85</v>
      </c>
      <c r="D63" s="30">
        <f>D52/D62/12</f>
        <v>76.214120370370367</v>
      </c>
      <c r="E63" s="30">
        <f>E52/E62/12</f>
        <v>60.419984410208038</v>
      </c>
      <c r="F63" s="30">
        <f>F52/F62/12</f>
        <v>60.606060606060602</v>
      </c>
    </row>
    <row r="64" spans="1:9" s="3" customFormat="1" ht="51">
      <c r="A64" s="29" t="s">
        <v>87</v>
      </c>
      <c r="B64" s="28" t="s">
        <v>88</v>
      </c>
      <c r="C64" s="8"/>
      <c r="D64" s="30"/>
      <c r="E64" s="30"/>
      <c r="F64" s="30"/>
    </row>
    <row r="65" spans="1:6" s="3" customFormat="1" ht="51">
      <c r="A65" s="29" t="s">
        <v>89</v>
      </c>
      <c r="B65" s="28" t="s">
        <v>90</v>
      </c>
      <c r="C65" s="8" t="s">
        <v>27</v>
      </c>
      <c r="D65" s="30">
        <v>10010</v>
      </c>
      <c r="E65" s="30">
        <v>10010</v>
      </c>
      <c r="F65" s="30">
        <v>10010</v>
      </c>
    </row>
    <row r="66" spans="1:6" s="3" customFormat="1" ht="63.75">
      <c r="A66" s="29" t="s">
        <v>91</v>
      </c>
      <c r="B66" s="28" t="s">
        <v>92</v>
      </c>
      <c r="C66" s="8" t="s">
        <v>27</v>
      </c>
      <c r="D66" s="30"/>
      <c r="E66" s="30"/>
      <c r="F66" s="30"/>
    </row>
    <row r="67" spans="1:6" s="3" customFormat="1" ht="15" hidden="1">
      <c r="A67" s="57" t="s">
        <v>93</v>
      </c>
      <c r="B67" s="57"/>
      <c r="C67" s="57"/>
      <c r="D67" s="57"/>
      <c r="E67" s="57"/>
      <c r="F67" s="57"/>
    </row>
    <row r="68" spans="1:6" s="3" customFormat="1" ht="38.25" hidden="1">
      <c r="A68" s="29" t="s">
        <v>23</v>
      </c>
      <c r="B68" s="28" t="s">
        <v>94</v>
      </c>
      <c r="C68" s="8"/>
      <c r="D68" s="9"/>
      <c r="E68" s="9"/>
      <c r="F68" s="9"/>
    </row>
    <row r="69" spans="1:6" s="3" customFormat="1" hidden="1">
      <c r="A69" s="29"/>
      <c r="B69" s="28" t="s">
        <v>62</v>
      </c>
      <c r="C69" s="8"/>
      <c r="D69" s="9"/>
      <c r="E69" s="9"/>
      <c r="F69" s="9"/>
    </row>
    <row r="70" spans="1:6" s="3" customFormat="1" ht="38.25" hidden="1">
      <c r="A70" s="29" t="s">
        <v>25</v>
      </c>
      <c r="B70" s="28" t="s">
        <v>95</v>
      </c>
      <c r="C70" s="8" t="s">
        <v>50</v>
      </c>
      <c r="D70" s="9"/>
      <c r="E70" s="9"/>
      <c r="F70" s="9"/>
    </row>
    <row r="71" spans="1:6" s="3" customFormat="1" ht="25.5" hidden="1">
      <c r="A71" s="29" t="s">
        <v>96</v>
      </c>
      <c r="B71" s="28" t="s">
        <v>97</v>
      </c>
      <c r="C71" s="8" t="s">
        <v>50</v>
      </c>
      <c r="D71" s="9"/>
      <c r="E71" s="9"/>
      <c r="F71" s="9"/>
    </row>
    <row r="72" spans="1:6" s="3" customFormat="1" hidden="1">
      <c r="A72" s="29"/>
      <c r="B72" s="28" t="s">
        <v>98</v>
      </c>
      <c r="C72" s="8" t="s">
        <v>50</v>
      </c>
      <c r="D72" s="9"/>
      <c r="E72" s="9"/>
      <c r="F72" s="9"/>
    </row>
    <row r="73" spans="1:6" s="3" customFormat="1" hidden="1">
      <c r="A73" s="29"/>
      <c r="B73" s="28" t="s">
        <v>99</v>
      </c>
      <c r="C73" s="8" t="s">
        <v>50</v>
      </c>
      <c r="D73" s="9"/>
      <c r="E73" s="9"/>
      <c r="F73" s="9"/>
    </row>
    <row r="74" spans="1:6" s="3" customFormat="1" hidden="1">
      <c r="A74" s="29" t="s">
        <v>100</v>
      </c>
      <c r="B74" s="28" t="s">
        <v>101</v>
      </c>
      <c r="C74" s="8" t="s">
        <v>50</v>
      </c>
      <c r="D74" s="9"/>
      <c r="E74" s="9"/>
      <c r="F74" s="9"/>
    </row>
    <row r="75" spans="1:6" s="3" customFormat="1" hidden="1">
      <c r="A75" s="29"/>
      <c r="B75" s="28" t="s">
        <v>98</v>
      </c>
      <c r="C75" s="8" t="s">
        <v>50</v>
      </c>
      <c r="D75" s="9"/>
      <c r="E75" s="9"/>
      <c r="F75" s="9"/>
    </row>
    <row r="76" spans="1:6" s="3" customFormat="1" hidden="1">
      <c r="A76" s="29"/>
      <c r="B76" s="28" t="s">
        <v>99</v>
      </c>
      <c r="C76" s="8" t="s">
        <v>50</v>
      </c>
      <c r="D76" s="9"/>
      <c r="E76" s="9"/>
      <c r="F76" s="9"/>
    </row>
    <row r="77" spans="1:6" s="3" customFormat="1" hidden="1">
      <c r="A77" s="29"/>
      <c r="B77" s="28" t="s">
        <v>62</v>
      </c>
      <c r="C77" s="8" t="s">
        <v>50</v>
      </c>
      <c r="D77" s="9"/>
      <c r="E77" s="9"/>
      <c r="F77" s="9"/>
    </row>
    <row r="78" spans="1:6" s="3" customFormat="1" ht="114.75" hidden="1">
      <c r="A78" s="29" t="s">
        <v>102</v>
      </c>
      <c r="B78" s="28" t="s">
        <v>103</v>
      </c>
      <c r="C78" s="8" t="s">
        <v>50</v>
      </c>
      <c r="D78" s="9"/>
      <c r="E78" s="9"/>
      <c r="F78" s="9"/>
    </row>
    <row r="79" spans="1:6" s="3" customFormat="1" ht="25.5" hidden="1">
      <c r="A79" s="29" t="s">
        <v>24</v>
      </c>
      <c r="B79" s="28" t="s">
        <v>97</v>
      </c>
      <c r="C79" s="8" t="s">
        <v>50</v>
      </c>
      <c r="D79" s="9"/>
      <c r="E79" s="9"/>
      <c r="F79" s="9"/>
    </row>
    <row r="80" spans="1:6" s="3" customFormat="1" hidden="1">
      <c r="A80" s="29"/>
      <c r="B80" s="28" t="s">
        <v>98</v>
      </c>
      <c r="C80" s="8" t="s">
        <v>50</v>
      </c>
      <c r="D80" s="9"/>
      <c r="E80" s="9"/>
      <c r="F80" s="9"/>
    </row>
    <row r="81" spans="1:6" s="3" customFormat="1" hidden="1">
      <c r="A81" s="29"/>
      <c r="B81" s="28" t="s">
        <v>99</v>
      </c>
      <c r="C81" s="8" t="s">
        <v>50</v>
      </c>
      <c r="D81" s="9"/>
      <c r="E81" s="9"/>
      <c r="F81" s="9"/>
    </row>
    <row r="82" spans="1:6" s="3" customFormat="1" hidden="1">
      <c r="A82" s="29" t="s">
        <v>104</v>
      </c>
      <c r="B82" s="28" t="s">
        <v>101</v>
      </c>
      <c r="C82" s="8" t="s">
        <v>50</v>
      </c>
      <c r="D82" s="9"/>
      <c r="E82" s="9"/>
      <c r="F82" s="9"/>
    </row>
    <row r="83" spans="1:6" s="3" customFormat="1" hidden="1">
      <c r="A83" s="29"/>
      <c r="B83" s="28" t="s">
        <v>98</v>
      </c>
      <c r="C83" s="8" t="s">
        <v>50</v>
      </c>
      <c r="D83" s="9"/>
      <c r="E83" s="9"/>
      <c r="F83" s="9"/>
    </row>
    <row r="84" spans="1:6" s="3" customFormat="1" hidden="1">
      <c r="A84" s="29"/>
      <c r="B84" s="28" t="s">
        <v>99</v>
      </c>
      <c r="C84" s="8" t="s">
        <v>50</v>
      </c>
      <c r="D84" s="9"/>
      <c r="E84" s="9"/>
      <c r="F84" s="9"/>
    </row>
    <row r="85" spans="1:6" s="3" customFormat="1" ht="89.25" hidden="1">
      <c r="A85" s="29" t="s">
        <v>105</v>
      </c>
      <c r="B85" s="28" t="s">
        <v>106</v>
      </c>
      <c r="C85" s="8" t="s">
        <v>50</v>
      </c>
      <c r="D85" s="9"/>
      <c r="E85" s="9"/>
      <c r="F85" s="9"/>
    </row>
    <row r="86" spans="1:6" s="3" customFormat="1" ht="25.5" hidden="1">
      <c r="A86" s="29" t="s">
        <v>107</v>
      </c>
      <c r="B86" s="28" t="s">
        <v>97</v>
      </c>
      <c r="C86" s="8" t="s">
        <v>50</v>
      </c>
      <c r="D86" s="9"/>
      <c r="E86" s="9"/>
      <c r="F86" s="9"/>
    </row>
    <row r="87" spans="1:6" s="3" customFormat="1" hidden="1">
      <c r="A87" s="29"/>
      <c r="B87" s="28" t="s">
        <v>98</v>
      </c>
      <c r="C87" s="8" t="s">
        <v>50</v>
      </c>
      <c r="D87" s="9"/>
      <c r="E87" s="9"/>
      <c r="F87" s="9"/>
    </row>
    <row r="88" spans="1:6" s="3" customFormat="1" hidden="1">
      <c r="A88" s="29"/>
      <c r="B88" s="28" t="s">
        <v>99</v>
      </c>
      <c r="C88" s="8" t="s">
        <v>50</v>
      </c>
      <c r="D88" s="9"/>
      <c r="E88" s="9"/>
      <c r="F88" s="9"/>
    </row>
    <row r="89" spans="1:6" s="3" customFormat="1" hidden="1">
      <c r="A89" s="29" t="s">
        <v>108</v>
      </c>
      <c r="B89" s="28" t="s">
        <v>101</v>
      </c>
      <c r="C89" s="8" t="s">
        <v>50</v>
      </c>
      <c r="D89" s="9"/>
      <c r="E89" s="9"/>
      <c r="F89" s="9"/>
    </row>
    <row r="90" spans="1:6" s="3" customFormat="1" hidden="1">
      <c r="A90" s="29"/>
      <c r="B90" s="28" t="s">
        <v>98</v>
      </c>
      <c r="C90" s="8" t="s">
        <v>50</v>
      </c>
      <c r="D90" s="9"/>
      <c r="E90" s="9"/>
      <c r="F90" s="9"/>
    </row>
    <row r="91" spans="1:6" s="3" customFormat="1" hidden="1">
      <c r="A91" s="29"/>
      <c r="B91" s="28" t="s">
        <v>99</v>
      </c>
      <c r="C91" s="8" t="s">
        <v>50</v>
      </c>
      <c r="D91" s="9"/>
      <c r="E91" s="9"/>
      <c r="F91" s="9"/>
    </row>
    <row r="92" spans="1:6" s="3" customFormat="1" ht="102" hidden="1">
      <c r="A92" s="29" t="s">
        <v>109</v>
      </c>
      <c r="B92" s="28" t="s">
        <v>110</v>
      </c>
      <c r="C92" s="8" t="s">
        <v>50</v>
      </c>
      <c r="D92" s="9"/>
      <c r="E92" s="9"/>
      <c r="F92" s="9"/>
    </row>
    <row r="93" spans="1:6" s="3" customFormat="1" ht="25.5" hidden="1">
      <c r="A93" s="29" t="s">
        <v>111</v>
      </c>
      <c r="B93" s="28" t="s">
        <v>97</v>
      </c>
      <c r="C93" s="8" t="s">
        <v>50</v>
      </c>
      <c r="D93" s="9"/>
      <c r="E93" s="9"/>
      <c r="F93" s="9"/>
    </row>
    <row r="94" spans="1:6" s="3" customFormat="1" hidden="1">
      <c r="A94" s="29"/>
      <c r="B94" s="28" t="s">
        <v>98</v>
      </c>
      <c r="C94" s="8" t="s">
        <v>50</v>
      </c>
      <c r="D94" s="9"/>
      <c r="E94" s="9"/>
      <c r="F94" s="9"/>
    </row>
    <row r="95" spans="1:6" s="3" customFormat="1" hidden="1">
      <c r="A95" s="29"/>
      <c r="B95" s="28" t="s">
        <v>99</v>
      </c>
      <c r="C95" s="8" t="s">
        <v>50</v>
      </c>
      <c r="D95" s="9"/>
      <c r="E95" s="9"/>
      <c r="F95" s="9"/>
    </row>
    <row r="96" spans="1:6" s="3" customFormat="1" hidden="1">
      <c r="A96" s="29" t="s">
        <v>112</v>
      </c>
      <c r="B96" s="28" t="s">
        <v>101</v>
      </c>
      <c r="C96" s="8" t="s">
        <v>50</v>
      </c>
      <c r="D96" s="9"/>
      <c r="E96" s="9"/>
      <c r="F96" s="9"/>
    </row>
    <row r="97" spans="1:6" s="3" customFormat="1" hidden="1">
      <c r="A97" s="29"/>
      <c r="B97" s="28" t="s">
        <v>98</v>
      </c>
      <c r="C97" s="8" t="s">
        <v>50</v>
      </c>
      <c r="D97" s="9"/>
      <c r="E97" s="9"/>
      <c r="F97" s="9"/>
    </row>
    <row r="98" spans="1:6" s="3" customFormat="1" hidden="1">
      <c r="A98" s="29"/>
      <c r="B98" s="28" t="s">
        <v>99</v>
      </c>
      <c r="C98" s="8" t="s">
        <v>50</v>
      </c>
      <c r="D98" s="9"/>
      <c r="E98" s="9"/>
      <c r="F98" s="9"/>
    </row>
    <row r="99" spans="1:6" s="3" customFormat="1" ht="114.75" hidden="1">
      <c r="A99" s="29" t="s">
        <v>113</v>
      </c>
      <c r="B99" s="28" t="s">
        <v>114</v>
      </c>
      <c r="C99" s="8" t="s">
        <v>50</v>
      </c>
      <c r="D99" s="9"/>
      <c r="E99" s="9"/>
      <c r="F99" s="9"/>
    </row>
    <row r="100" spans="1:6" s="3" customFormat="1" ht="25.5" hidden="1">
      <c r="A100" s="29" t="s">
        <v>115</v>
      </c>
      <c r="B100" s="28" t="s">
        <v>97</v>
      </c>
      <c r="C100" s="8" t="s">
        <v>50</v>
      </c>
      <c r="D100" s="9"/>
      <c r="E100" s="9"/>
      <c r="F100" s="9"/>
    </row>
    <row r="101" spans="1:6" s="3" customFormat="1" hidden="1">
      <c r="A101" s="29"/>
      <c r="B101" s="28" t="s">
        <v>98</v>
      </c>
      <c r="C101" s="8" t="s">
        <v>50</v>
      </c>
      <c r="D101" s="9"/>
      <c r="E101" s="9"/>
      <c r="F101" s="9"/>
    </row>
    <row r="102" spans="1:6" s="3" customFormat="1" hidden="1">
      <c r="A102" s="29"/>
      <c r="B102" s="28" t="s">
        <v>99</v>
      </c>
      <c r="C102" s="8" t="s">
        <v>50</v>
      </c>
      <c r="D102" s="9"/>
      <c r="E102" s="9"/>
      <c r="F102" s="9"/>
    </row>
    <row r="103" spans="1:6" s="3" customFormat="1" hidden="1">
      <c r="A103" s="29" t="s">
        <v>116</v>
      </c>
      <c r="B103" s="28" t="s">
        <v>101</v>
      </c>
      <c r="C103" s="8" t="s">
        <v>50</v>
      </c>
      <c r="D103" s="9"/>
      <c r="E103" s="9"/>
      <c r="F103" s="9"/>
    </row>
    <row r="104" spans="1:6" s="3" customFormat="1" hidden="1">
      <c r="A104" s="29"/>
      <c r="B104" s="28" t="s">
        <v>98</v>
      </c>
      <c r="C104" s="8" t="s">
        <v>50</v>
      </c>
      <c r="D104" s="9"/>
      <c r="E104" s="9"/>
      <c r="F104" s="9"/>
    </row>
    <row r="105" spans="1:6" s="3" customFormat="1" hidden="1">
      <c r="A105" s="29"/>
      <c r="B105" s="28" t="s">
        <v>99</v>
      </c>
      <c r="C105" s="8" t="s">
        <v>50</v>
      </c>
      <c r="D105" s="9"/>
      <c r="E105" s="9"/>
      <c r="F105" s="9"/>
    </row>
    <row r="106" spans="1:6" s="3" customFormat="1" ht="38.25" hidden="1">
      <c r="A106" s="29" t="s">
        <v>117</v>
      </c>
      <c r="B106" s="28" t="s">
        <v>118</v>
      </c>
      <c r="C106" s="8" t="s">
        <v>50</v>
      </c>
      <c r="D106" s="9"/>
      <c r="E106" s="9"/>
      <c r="F106" s="9"/>
    </row>
    <row r="107" spans="1:6" s="3" customFormat="1" ht="25.5" hidden="1">
      <c r="A107" s="29" t="s">
        <v>119</v>
      </c>
      <c r="B107" s="28" t="s">
        <v>97</v>
      </c>
      <c r="C107" s="8" t="s">
        <v>50</v>
      </c>
      <c r="D107" s="9"/>
      <c r="E107" s="9"/>
      <c r="F107" s="9"/>
    </row>
    <row r="108" spans="1:6" s="3" customFormat="1" hidden="1">
      <c r="A108" s="29"/>
      <c r="B108" s="28" t="s">
        <v>98</v>
      </c>
      <c r="C108" s="8" t="s">
        <v>50</v>
      </c>
      <c r="D108" s="9"/>
      <c r="E108" s="9"/>
      <c r="F108" s="9"/>
    </row>
    <row r="109" spans="1:6" s="3" customFormat="1" hidden="1">
      <c r="A109" s="29"/>
      <c r="B109" s="28" t="s">
        <v>99</v>
      </c>
      <c r="C109" s="8" t="s">
        <v>50</v>
      </c>
      <c r="D109" s="9"/>
      <c r="E109" s="9"/>
      <c r="F109" s="9"/>
    </row>
    <row r="110" spans="1:6" s="3" customFormat="1" hidden="1">
      <c r="A110" s="29" t="s">
        <v>120</v>
      </c>
      <c r="B110" s="28" t="s">
        <v>101</v>
      </c>
      <c r="C110" s="8" t="s">
        <v>50</v>
      </c>
      <c r="D110" s="9"/>
      <c r="E110" s="9"/>
      <c r="F110" s="9"/>
    </row>
    <row r="111" spans="1:6" s="3" customFormat="1" hidden="1">
      <c r="A111" s="29"/>
      <c r="B111" s="28" t="s">
        <v>98</v>
      </c>
      <c r="C111" s="8" t="s">
        <v>50</v>
      </c>
      <c r="D111" s="9"/>
      <c r="E111" s="9"/>
      <c r="F111" s="9"/>
    </row>
    <row r="112" spans="1:6" s="3" customFormat="1" hidden="1">
      <c r="A112" s="29"/>
      <c r="B112" s="28" t="s">
        <v>99</v>
      </c>
      <c r="C112" s="8" t="s">
        <v>50</v>
      </c>
      <c r="D112" s="9"/>
      <c r="E112" s="9"/>
      <c r="F112" s="9"/>
    </row>
    <row r="113" spans="1:6" s="3" customFormat="1" ht="38.25" hidden="1">
      <c r="A113" s="29" t="s">
        <v>121</v>
      </c>
      <c r="B113" s="28" t="s">
        <v>122</v>
      </c>
      <c r="C113" s="8" t="s">
        <v>50</v>
      </c>
      <c r="D113" s="9"/>
      <c r="E113" s="9"/>
      <c r="F113" s="9"/>
    </row>
    <row r="114" spans="1:6" s="3" customFormat="1" ht="25.5" hidden="1">
      <c r="A114" s="29" t="s">
        <v>123</v>
      </c>
      <c r="B114" s="28" t="s">
        <v>97</v>
      </c>
      <c r="C114" s="8" t="s">
        <v>50</v>
      </c>
      <c r="D114" s="9"/>
      <c r="E114" s="9"/>
      <c r="F114" s="9"/>
    </row>
    <row r="115" spans="1:6" s="3" customFormat="1" hidden="1">
      <c r="A115" s="29"/>
      <c r="B115" s="28" t="s">
        <v>98</v>
      </c>
      <c r="C115" s="8" t="s">
        <v>50</v>
      </c>
      <c r="D115" s="9"/>
      <c r="E115" s="9"/>
      <c r="F115" s="9"/>
    </row>
    <row r="116" spans="1:6" s="3" customFormat="1" hidden="1">
      <c r="A116" s="29"/>
      <c r="B116" s="28" t="s">
        <v>99</v>
      </c>
      <c r="C116" s="8" t="s">
        <v>50</v>
      </c>
      <c r="D116" s="9"/>
      <c r="E116" s="9"/>
      <c r="F116" s="9"/>
    </row>
    <row r="117" spans="1:6" s="3" customFormat="1" hidden="1">
      <c r="A117" s="29" t="s">
        <v>124</v>
      </c>
      <c r="B117" s="28" t="s">
        <v>101</v>
      </c>
      <c r="C117" s="8" t="s">
        <v>50</v>
      </c>
      <c r="D117" s="9"/>
      <c r="E117" s="9"/>
      <c r="F117" s="9"/>
    </row>
    <row r="118" spans="1:6" s="3" customFormat="1" hidden="1">
      <c r="A118" s="29"/>
      <c r="B118" s="28" t="s">
        <v>98</v>
      </c>
      <c r="C118" s="8" t="s">
        <v>50</v>
      </c>
      <c r="D118" s="9"/>
      <c r="E118" s="9"/>
      <c r="F118" s="9"/>
    </row>
    <row r="119" spans="1:6" s="3" customFormat="1" hidden="1">
      <c r="A119" s="29"/>
      <c r="B119" s="28" t="s">
        <v>99</v>
      </c>
      <c r="C119" s="8" t="s">
        <v>50</v>
      </c>
      <c r="D119" s="9"/>
      <c r="E119" s="9"/>
      <c r="F119" s="9"/>
    </row>
    <row r="120" spans="1:6" s="3" customFormat="1" ht="89.25" hidden="1">
      <c r="A120" s="29" t="s">
        <v>28</v>
      </c>
      <c r="B120" s="28" t="s">
        <v>125</v>
      </c>
      <c r="C120" s="8" t="s">
        <v>50</v>
      </c>
      <c r="D120" s="9"/>
      <c r="E120" s="9"/>
      <c r="F120" s="9"/>
    </row>
    <row r="121" spans="1:6" s="3" customFormat="1" hidden="1">
      <c r="A121" s="29"/>
      <c r="B121" s="28" t="s">
        <v>126</v>
      </c>
      <c r="C121" s="8" t="s">
        <v>50</v>
      </c>
      <c r="D121" s="9"/>
      <c r="E121" s="9"/>
      <c r="F121" s="9"/>
    </row>
    <row r="122" spans="1:6" s="3" customFormat="1" hidden="1">
      <c r="A122" s="29"/>
      <c r="B122" s="28" t="s">
        <v>98</v>
      </c>
      <c r="C122" s="8" t="s">
        <v>50</v>
      </c>
      <c r="D122" s="9"/>
      <c r="E122" s="9"/>
      <c r="F122" s="9"/>
    </row>
    <row r="123" spans="1:6" s="3" customFormat="1" hidden="1">
      <c r="A123" s="29"/>
      <c r="B123" s="28" t="s">
        <v>99</v>
      </c>
      <c r="C123" s="8" t="s">
        <v>50</v>
      </c>
      <c r="D123" s="9"/>
      <c r="E123" s="9"/>
      <c r="F123" s="9"/>
    </row>
    <row r="124" spans="1:6" s="3" customFormat="1" hidden="1">
      <c r="A124" s="29"/>
      <c r="B124" s="28" t="s">
        <v>127</v>
      </c>
      <c r="C124" s="8" t="s">
        <v>50</v>
      </c>
      <c r="D124" s="9"/>
      <c r="E124" s="9"/>
      <c r="F124" s="9"/>
    </row>
    <row r="125" spans="1:6" s="3" customFormat="1" hidden="1">
      <c r="A125" s="29"/>
      <c r="B125" s="28" t="s">
        <v>98</v>
      </c>
      <c r="C125" s="8" t="s">
        <v>50</v>
      </c>
      <c r="D125" s="9"/>
      <c r="E125" s="9"/>
      <c r="F125" s="9"/>
    </row>
    <row r="126" spans="1:6" s="3" customFormat="1" hidden="1">
      <c r="A126" s="29"/>
      <c r="B126" s="28" t="s">
        <v>99</v>
      </c>
      <c r="C126" s="8" t="s">
        <v>50</v>
      </c>
      <c r="D126" s="9"/>
      <c r="E126" s="9"/>
      <c r="F126" s="9"/>
    </row>
    <row r="127" spans="1:6" s="3" customFormat="1" hidden="1">
      <c r="A127" s="29"/>
      <c r="B127" s="28" t="s">
        <v>128</v>
      </c>
      <c r="C127" s="8" t="s">
        <v>50</v>
      </c>
      <c r="D127" s="9"/>
      <c r="E127" s="9"/>
      <c r="F127" s="9"/>
    </row>
    <row r="128" spans="1:6" s="3" customFormat="1" hidden="1">
      <c r="A128" s="29"/>
      <c r="B128" s="28" t="s">
        <v>98</v>
      </c>
      <c r="C128" s="8" t="s">
        <v>50</v>
      </c>
      <c r="D128" s="9"/>
      <c r="E128" s="9"/>
      <c r="F128" s="9"/>
    </row>
    <row r="129" spans="1:6" s="3" customFormat="1" hidden="1">
      <c r="A129" s="29"/>
      <c r="B129" s="28" t="s">
        <v>99</v>
      </c>
      <c r="C129" s="8" t="s">
        <v>50</v>
      </c>
      <c r="D129" s="9"/>
      <c r="E129" s="9"/>
      <c r="F129" s="9"/>
    </row>
    <row r="130" spans="1:6" s="3" customFormat="1" ht="76.5" hidden="1">
      <c r="A130" s="29" t="s">
        <v>30</v>
      </c>
      <c r="B130" s="28" t="s">
        <v>129</v>
      </c>
      <c r="C130" s="8" t="s">
        <v>50</v>
      </c>
      <c r="D130" s="9"/>
      <c r="E130" s="9"/>
      <c r="F130" s="9"/>
    </row>
    <row r="131" spans="1:6" s="3" customFormat="1" hidden="1">
      <c r="A131" s="29"/>
      <c r="B131" s="28" t="s">
        <v>130</v>
      </c>
      <c r="C131" s="8" t="s">
        <v>50</v>
      </c>
      <c r="D131" s="9"/>
      <c r="E131" s="9"/>
      <c r="F131" s="9"/>
    </row>
    <row r="132" spans="1:6" s="3" customFormat="1" hidden="1">
      <c r="A132" s="29"/>
      <c r="B132" s="28" t="s">
        <v>131</v>
      </c>
      <c r="C132" s="8" t="s">
        <v>50</v>
      </c>
      <c r="D132" s="9"/>
      <c r="E132" s="9"/>
      <c r="F132" s="9"/>
    </row>
    <row r="133" spans="1:6" s="3" customFormat="1" ht="38.25" hidden="1">
      <c r="A133" s="29" t="s">
        <v>34</v>
      </c>
      <c r="B133" s="28" t="s">
        <v>132</v>
      </c>
      <c r="C133" s="8"/>
      <c r="D133" s="9"/>
      <c r="E133" s="9"/>
      <c r="F133" s="9"/>
    </row>
    <row r="134" spans="1:6" s="3" customFormat="1" hidden="1">
      <c r="A134" s="29"/>
      <c r="B134" s="28" t="s">
        <v>62</v>
      </c>
      <c r="C134" s="8"/>
      <c r="D134" s="9"/>
      <c r="E134" s="9"/>
      <c r="F134" s="9"/>
    </row>
    <row r="135" spans="1:6" s="3" customFormat="1" ht="38.25" hidden="1">
      <c r="A135" s="29" t="s">
        <v>36</v>
      </c>
      <c r="B135" s="28" t="s">
        <v>134</v>
      </c>
      <c r="C135" s="8" t="s">
        <v>133</v>
      </c>
      <c r="D135" s="9"/>
      <c r="E135" s="9"/>
      <c r="F135" s="9"/>
    </row>
    <row r="136" spans="1:6" s="3" customFormat="1" ht="89.25" hidden="1">
      <c r="A136" s="29" t="s">
        <v>135</v>
      </c>
      <c r="B136" s="28" t="s">
        <v>136</v>
      </c>
      <c r="C136" s="8" t="s">
        <v>133</v>
      </c>
      <c r="D136" s="9"/>
      <c r="E136" s="9"/>
      <c r="F136" s="9"/>
    </row>
    <row r="137" spans="1:6" s="3" customFormat="1" hidden="1">
      <c r="A137" s="29"/>
      <c r="B137" s="28" t="s">
        <v>126</v>
      </c>
      <c r="C137" s="8" t="s">
        <v>133</v>
      </c>
      <c r="D137" s="9"/>
      <c r="E137" s="9"/>
      <c r="F137" s="9"/>
    </row>
    <row r="138" spans="1:6" s="3" customFormat="1" hidden="1">
      <c r="A138" s="29"/>
      <c r="B138" s="28" t="s">
        <v>127</v>
      </c>
      <c r="C138" s="8" t="s">
        <v>133</v>
      </c>
      <c r="D138" s="9"/>
      <c r="E138" s="9"/>
      <c r="F138" s="9"/>
    </row>
    <row r="139" spans="1:6" s="3" customFormat="1" hidden="1">
      <c r="A139" s="29"/>
      <c r="B139" s="28" t="s">
        <v>128</v>
      </c>
      <c r="C139" s="8" t="s">
        <v>133</v>
      </c>
      <c r="D139" s="9"/>
      <c r="E139" s="9"/>
      <c r="F139" s="9"/>
    </row>
    <row r="140" spans="1:6" s="3" customFormat="1" ht="76.5" hidden="1">
      <c r="A140" s="29" t="s">
        <v>137</v>
      </c>
      <c r="B140" s="28" t="s">
        <v>138</v>
      </c>
      <c r="C140" s="8" t="s">
        <v>133</v>
      </c>
      <c r="D140" s="9"/>
      <c r="E140" s="9"/>
      <c r="F140" s="9"/>
    </row>
    <row r="141" spans="1:6" s="3" customFormat="1" ht="38.25" hidden="1">
      <c r="A141" s="29" t="s">
        <v>39</v>
      </c>
      <c r="B141" s="28" t="s">
        <v>139</v>
      </c>
      <c r="C141" s="8"/>
      <c r="D141" s="9"/>
      <c r="E141" s="9"/>
      <c r="F141" s="9"/>
    </row>
    <row r="142" spans="1:6" s="3" customFormat="1" hidden="1">
      <c r="A142" s="29"/>
      <c r="B142" s="28" t="s">
        <v>62</v>
      </c>
      <c r="C142" s="8"/>
      <c r="D142" s="9"/>
      <c r="E142" s="9"/>
      <c r="F142" s="9"/>
    </row>
    <row r="143" spans="1:6" s="3" customFormat="1" ht="38.25" hidden="1">
      <c r="A143" s="29" t="s">
        <v>41</v>
      </c>
      <c r="B143" s="28" t="s">
        <v>141</v>
      </c>
      <c r="C143" s="8" t="s">
        <v>140</v>
      </c>
      <c r="D143" s="9"/>
      <c r="E143" s="9"/>
      <c r="F143" s="9"/>
    </row>
    <row r="144" spans="1:6" s="3" customFormat="1" ht="89.25" hidden="1">
      <c r="A144" s="29" t="s">
        <v>44</v>
      </c>
      <c r="B144" s="28" t="s">
        <v>142</v>
      </c>
      <c r="C144" s="8" t="s">
        <v>140</v>
      </c>
      <c r="D144" s="9"/>
      <c r="E144" s="9"/>
      <c r="F144" s="9"/>
    </row>
    <row r="145" spans="1:6" s="3" customFormat="1" hidden="1">
      <c r="A145" s="29"/>
      <c r="B145" s="28" t="s">
        <v>126</v>
      </c>
      <c r="C145" s="8" t="s">
        <v>140</v>
      </c>
      <c r="D145" s="9"/>
      <c r="E145" s="9"/>
      <c r="F145" s="9"/>
    </row>
    <row r="146" spans="1:6" s="3" customFormat="1" hidden="1">
      <c r="A146" s="29"/>
      <c r="B146" s="28" t="s">
        <v>127</v>
      </c>
      <c r="C146" s="8" t="s">
        <v>140</v>
      </c>
      <c r="D146" s="9"/>
      <c r="E146" s="9"/>
      <c r="F146" s="9"/>
    </row>
    <row r="147" spans="1:6" s="3" customFormat="1" hidden="1">
      <c r="A147" s="29"/>
      <c r="B147" s="28" t="s">
        <v>128</v>
      </c>
      <c r="C147" s="8" t="s">
        <v>140</v>
      </c>
      <c r="D147" s="9"/>
      <c r="E147" s="9"/>
      <c r="F147" s="9"/>
    </row>
    <row r="148" spans="1:6" s="3" customFormat="1" ht="25.5" hidden="1">
      <c r="A148" s="29" t="s">
        <v>59</v>
      </c>
      <c r="B148" s="28" t="s">
        <v>143</v>
      </c>
      <c r="C148" s="8" t="s">
        <v>140</v>
      </c>
      <c r="D148" s="9"/>
      <c r="E148" s="9"/>
      <c r="F148" s="9"/>
    </row>
    <row r="149" spans="1:6" s="3" customFormat="1" ht="38.25" hidden="1">
      <c r="A149" s="29" t="s">
        <v>79</v>
      </c>
      <c r="B149" s="28" t="s">
        <v>144</v>
      </c>
      <c r="C149" s="8" t="s">
        <v>27</v>
      </c>
      <c r="D149" s="9"/>
      <c r="E149" s="9"/>
      <c r="F149" s="9"/>
    </row>
    <row r="150" spans="1:6" s="3" customFormat="1" ht="51" hidden="1">
      <c r="A150" s="29" t="s">
        <v>89</v>
      </c>
      <c r="B150" s="28" t="s">
        <v>80</v>
      </c>
      <c r="C150" s="8"/>
      <c r="D150" s="9"/>
      <c r="E150" s="9"/>
      <c r="F150" s="9"/>
    </row>
    <row r="151" spans="1:6" s="3" customFormat="1" ht="25.5" hidden="1">
      <c r="A151" s="29" t="s">
        <v>145</v>
      </c>
      <c r="B151" s="28" t="s">
        <v>83</v>
      </c>
      <c r="C151" s="8" t="s">
        <v>82</v>
      </c>
      <c r="D151" s="9"/>
      <c r="E151" s="9"/>
      <c r="F151" s="9"/>
    </row>
    <row r="152" spans="1:6" s="3" customFormat="1" ht="38.25" hidden="1">
      <c r="A152" s="29" t="s">
        <v>146</v>
      </c>
      <c r="B152" s="28" t="s">
        <v>86</v>
      </c>
      <c r="C152" s="8" t="s">
        <v>85</v>
      </c>
      <c r="D152" s="9"/>
      <c r="E152" s="9"/>
      <c r="F152" s="9"/>
    </row>
    <row r="153" spans="1:6" s="3" customFormat="1" ht="51" hidden="1">
      <c r="A153" s="29" t="s">
        <v>147</v>
      </c>
      <c r="B153" s="28" t="s">
        <v>88</v>
      </c>
      <c r="C153" s="8"/>
      <c r="D153" s="9"/>
      <c r="E153" s="9"/>
      <c r="F153" s="9"/>
    </row>
    <row r="154" spans="1:6" s="3" customFormat="1" ht="38.25" hidden="1">
      <c r="A154" s="29" t="s">
        <v>91</v>
      </c>
      <c r="B154" s="28" t="s">
        <v>148</v>
      </c>
      <c r="C154" s="8" t="s">
        <v>27</v>
      </c>
      <c r="D154" s="9"/>
      <c r="E154" s="9"/>
      <c r="F154" s="9"/>
    </row>
    <row r="155" spans="1:6" s="3" customFormat="1" ht="25.5" hidden="1">
      <c r="A155" s="29" t="s">
        <v>149</v>
      </c>
      <c r="B155" s="28" t="s">
        <v>150</v>
      </c>
      <c r="C155" s="8" t="s">
        <v>27</v>
      </c>
      <c r="D155" s="9"/>
      <c r="E155" s="9"/>
      <c r="F155" s="9"/>
    </row>
    <row r="156" spans="1:6" s="3" customFormat="1" ht="25.5" hidden="1">
      <c r="A156" s="29" t="s">
        <v>151</v>
      </c>
      <c r="B156" s="28" t="s">
        <v>152</v>
      </c>
      <c r="C156" s="8" t="s">
        <v>27</v>
      </c>
      <c r="D156" s="9"/>
      <c r="E156" s="9"/>
      <c r="F156" s="9"/>
    </row>
    <row r="157" spans="1:6" s="3" customFormat="1" hidden="1">
      <c r="A157" s="29" t="s">
        <v>153</v>
      </c>
      <c r="B157" s="28" t="s">
        <v>33</v>
      </c>
      <c r="C157" s="8" t="s">
        <v>27</v>
      </c>
      <c r="D157" s="9"/>
      <c r="E157" s="9"/>
      <c r="F157" s="9"/>
    </row>
    <row r="158" spans="1:6" s="3" customFormat="1" ht="51" hidden="1">
      <c r="A158" s="29" t="s">
        <v>154</v>
      </c>
      <c r="B158" s="28" t="s">
        <v>156</v>
      </c>
      <c r="C158" s="8" t="s">
        <v>155</v>
      </c>
      <c r="D158" s="9"/>
      <c r="E158" s="9"/>
      <c r="F158" s="9"/>
    </row>
    <row r="159" spans="1:6" s="3" customFormat="1" ht="89.25" hidden="1">
      <c r="A159" s="29" t="s">
        <v>157</v>
      </c>
      <c r="B159" s="28" t="s">
        <v>158</v>
      </c>
      <c r="C159" s="8"/>
      <c r="D159" s="9"/>
      <c r="E159" s="9"/>
      <c r="F159" s="9"/>
    </row>
    <row r="160" spans="1:6" s="3" customFormat="1" ht="15" hidden="1">
      <c r="A160" s="57" t="s">
        <v>159</v>
      </c>
      <c r="B160" s="57"/>
      <c r="C160" s="57"/>
      <c r="D160" s="57"/>
      <c r="E160" s="57"/>
      <c r="F160" s="57"/>
    </row>
    <row r="161" spans="1:6" s="3" customFormat="1" hidden="1">
      <c r="A161" s="29" t="s">
        <v>23</v>
      </c>
      <c r="B161" s="28" t="s">
        <v>160</v>
      </c>
      <c r="C161" s="8" t="s">
        <v>42</v>
      </c>
      <c r="D161" s="9"/>
      <c r="E161" s="9"/>
      <c r="F161" s="9"/>
    </row>
    <row r="162" spans="1:6" s="3" customFormat="1" ht="89.25" hidden="1">
      <c r="A162" s="29" t="s">
        <v>34</v>
      </c>
      <c r="B162" s="28" t="s">
        <v>161</v>
      </c>
      <c r="C162" s="8" t="s">
        <v>42</v>
      </c>
      <c r="D162" s="9"/>
      <c r="E162" s="9"/>
      <c r="F162" s="9"/>
    </row>
    <row r="163" spans="1:6" s="3" customFormat="1" ht="25.5" hidden="1">
      <c r="A163" s="29" t="s">
        <v>39</v>
      </c>
      <c r="B163" s="28" t="s">
        <v>163</v>
      </c>
      <c r="C163" s="8" t="s">
        <v>162</v>
      </c>
      <c r="D163" s="9"/>
      <c r="E163" s="9"/>
      <c r="F163" s="9"/>
    </row>
    <row r="164" spans="1:6" s="3" customFormat="1" ht="25.5" hidden="1">
      <c r="A164" s="29" t="s">
        <v>59</v>
      </c>
      <c r="B164" s="28" t="s">
        <v>164</v>
      </c>
      <c r="C164" s="8" t="s">
        <v>162</v>
      </c>
      <c r="D164" s="9"/>
      <c r="E164" s="9"/>
      <c r="F164" s="9"/>
    </row>
    <row r="165" spans="1:6" s="3" customFormat="1" ht="25.5" hidden="1">
      <c r="A165" s="29" t="s">
        <v>79</v>
      </c>
      <c r="B165" s="28" t="s">
        <v>166</v>
      </c>
      <c r="C165" s="8" t="s">
        <v>165</v>
      </c>
      <c r="D165" s="9"/>
      <c r="E165" s="9"/>
      <c r="F165" s="9"/>
    </row>
    <row r="166" spans="1:6" s="3" customFormat="1" ht="25.5" hidden="1">
      <c r="A166" s="29" t="s">
        <v>89</v>
      </c>
      <c r="B166" s="28" t="s">
        <v>167</v>
      </c>
      <c r="C166" s="8" t="s">
        <v>165</v>
      </c>
      <c r="D166" s="9"/>
      <c r="E166" s="9"/>
      <c r="F166" s="9"/>
    </row>
    <row r="167" spans="1:6" s="3" customFormat="1" ht="25.5" hidden="1">
      <c r="A167" s="29" t="s">
        <v>91</v>
      </c>
      <c r="B167" s="28" t="s">
        <v>169</v>
      </c>
      <c r="C167" s="8" t="s">
        <v>168</v>
      </c>
      <c r="D167" s="9"/>
      <c r="E167" s="9"/>
      <c r="F167" s="9"/>
    </row>
    <row r="168" spans="1:6" s="3" customFormat="1" hidden="1">
      <c r="A168" s="29"/>
      <c r="B168" s="28" t="s">
        <v>62</v>
      </c>
      <c r="C168" s="8"/>
      <c r="D168" s="9"/>
      <c r="E168" s="9"/>
      <c r="F168" s="9"/>
    </row>
    <row r="169" spans="1:6" s="3" customFormat="1" ht="25.5" hidden="1">
      <c r="A169" s="29" t="s">
        <v>170</v>
      </c>
      <c r="B169" s="28" t="s">
        <v>173</v>
      </c>
      <c r="C169" s="8" t="s">
        <v>168</v>
      </c>
      <c r="D169" s="9"/>
      <c r="E169" s="9"/>
      <c r="F169" s="9"/>
    </row>
    <row r="170" spans="1:6" s="3" customFormat="1" ht="25.5" hidden="1">
      <c r="A170" s="29" t="s">
        <v>171</v>
      </c>
      <c r="B170" s="28" t="s">
        <v>174</v>
      </c>
      <c r="C170" s="8" t="s">
        <v>168</v>
      </c>
      <c r="D170" s="9"/>
      <c r="E170" s="9"/>
      <c r="F170" s="9"/>
    </row>
    <row r="171" spans="1:6" s="3" customFormat="1" ht="38.25" hidden="1">
      <c r="A171" s="29" t="s">
        <v>172</v>
      </c>
      <c r="B171" s="28" t="s">
        <v>175</v>
      </c>
      <c r="C171" s="8" t="s">
        <v>168</v>
      </c>
      <c r="D171" s="9"/>
      <c r="E171" s="9"/>
      <c r="F171" s="9"/>
    </row>
    <row r="172" spans="1:6" s="3" customFormat="1" hidden="1">
      <c r="A172" s="29" t="s">
        <v>149</v>
      </c>
      <c r="B172" s="28" t="s">
        <v>176</v>
      </c>
      <c r="C172" s="8"/>
      <c r="D172" s="9"/>
      <c r="E172" s="9"/>
      <c r="F172" s="9"/>
    </row>
    <row r="173" spans="1:6" s="3" customFormat="1" hidden="1">
      <c r="A173" s="29"/>
      <c r="B173" s="28" t="s">
        <v>62</v>
      </c>
      <c r="C173" s="8"/>
      <c r="D173" s="9"/>
      <c r="E173" s="9"/>
      <c r="F173" s="9"/>
    </row>
    <row r="174" spans="1:6" s="3" customFormat="1" ht="25.5" hidden="1">
      <c r="A174" s="29" t="s">
        <v>177</v>
      </c>
      <c r="B174" s="28" t="s">
        <v>178</v>
      </c>
      <c r="C174" s="8" t="s">
        <v>168</v>
      </c>
      <c r="D174" s="9"/>
      <c r="E174" s="9"/>
      <c r="F174" s="9"/>
    </row>
    <row r="175" spans="1:6" s="3" customFormat="1" ht="38.25" hidden="1">
      <c r="A175" s="29"/>
      <c r="B175" s="28" t="s">
        <v>180</v>
      </c>
      <c r="C175" s="8" t="s">
        <v>179</v>
      </c>
      <c r="D175" s="9"/>
      <c r="E175" s="9"/>
      <c r="F175" s="9"/>
    </row>
    <row r="176" spans="1:6" s="3" customFormat="1" ht="25.5" hidden="1">
      <c r="A176" s="29" t="s">
        <v>181</v>
      </c>
      <c r="B176" s="28" t="s">
        <v>182</v>
      </c>
      <c r="C176" s="8" t="s">
        <v>168</v>
      </c>
      <c r="D176" s="9"/>
      <c r="E176" s="9"/>
      <c r="F176" s="9"/>
    </row>
    <row r="177" spans="1:6" s="3" customFormat="1" ht="38.25" hidden="1">
      <c r="A177" s="29"/>
      <c r="B177" s="28" t="s">
        <v>184</v>
      </c>
      <c r="C177" s="8" t="s">
        <v>183</v>
      </c>
      <c r="D177" s="9"/>
      <c r="E177" s="9"/>
      <c r="F177" s="9"/>
    </row>
    <row r="178" spans="1:6" s="3" customFormat="1" ht="63.75" hidden="1">
      <c r="A178" s="29"/>
      <c r="B178" s="28" t="s">
        <v>185</v>
      </c>
      <c r="C178" s="8"/>
      <c r="D178" s="9"/>
      <c r="E178" s="9"/>
      <c r="F178" s="9"/>
    </row>
    <row r="179" spans="1:6" s="3" customFormat="1" hidden="1">
      <c r="A179" s="29" t="s">
        <v>151</v>
      </c>
      <c r="B179" s="28" t="s">
        <v>186</v>
      </c>
      <c r="C179" s="8" t="s">
        <v>168</v>
      </c>
      <c r="D179" s="9"/>
      <c r="E179" s="9"/>
      <c r="F179" s="9"/>
    </row>
    <row r="180" spans="1:6" s="3" customFormat="1" ht="51" hidden="1">
      <c r="A180" s="29" t="s">
        <v>153</v>
      </c>
      <c r="B180" s="28" t="s">
        <v>187</v>
      </c>
      <c r="C180" s="8"/>
      <c r="D180" s="9"/>
      <c r="E180" s="9"/>
      <c r="F180" s="9"/>
    </row>
    <row r="181" spans="1:6" s="3" customFormat="1" ht="25.5" hidden="1">
      <c r="A181" s="29" t="s">
        <v>188</v>
      </c>
      <c r="B181" s="28" t="s">
        <v>189</v>
      </c>
      <c r="C181" s="8" t="s">
        <v>82</v>
      </c>
      <c r="D181" s="9"/>
      <c r="E181" s="9"/>
      <c r="F181" s="9"/>
    </row>
    <row r="182" spans="1:6" s="3" customFormat="1" ht="38.25" hidden="1">
      <c r="A182" s="29" t="s">
        <v>190</v>
      </c>
      <c r="B182" s="28" t="s">
        <v>191</v>
      </c>
      <c r="C182" s="8" t="s">
        <v>85</v>
      </c>
      <c r="D182" s="9"/>
      <c r="E182" s="9"/>
      <c r="F182" s="9"/>
    </row>
    <row r="183" spans="1:6" s="3" customFormat="1" ht="51" hidden="1">
      <c r="A183" s="29" t="s">
        <v>192</v>
      </c>
      <c r="B183" s="28" t="s">
        <v>193</v>
      </c>
      <c r="C183" s="8"/>
      <c r="D183" s="9"/>
      <c r="E183" s="9"/>
      <c r="F183" s="9"/>
    </row>
    <row r="184" spans="1:6" s="3" customFormat="1" ht="25.5" hidden="1">
      <c r="A184" s="29" t="s">
        <v>154</v>
      </c>
      <c r="B184" s="28" t="s">
        <v>194</v>
      </c>
      <c r="C184" s="8" t="s">
        <v>168</v>
      </c>
      <c r="D184" s="9"/>
      <c r="E184" s="9"/>
      <c r="F184" s="9"/>
    </row>
    <row r="185" spans="1:6" s="3" customFormat="1" hidden="1">
      <c r="A185" s="29"/>
      <c r="B185" s="28" t="s">
        <v>62</v>
      </c>
      <c r="C185" s="8"/>
      <c r="D185" s="9"/>
      <c r="E185" s="9"/>
      <c r="F185" s="9"/>
    </row>
    <row r="186" spans="1:6" s="3" customFormat="1" ht="25.5" hidden="1">
      <c r="A186" s="29" t="s">
        <v>195</v>
      </c>
      <c r="B186" s="28" t="s">
        <v>196</v>
      </c>
      <c r="C186" s="8" t="s">
        <v>168</v>
      </c>
      <c r="D186" s="9"/>
      <c r="E186" s="9"/>
      <c r="F186" s="9"/>
    </row>
    <row r="187" spans="1:6" s="3" customFormat="1" ht="25.5" hidden="1">
      <c r="A187" s="29" t="s">
        <v>197</v>
      </c>
      <c r="B187" s="28" t="s">
        <v>198</v>
      </c>
      <c r="C187" s="8" t="s">
        <v>168</v>
      </c>
      <c r="D187" s="9"/>
      <c r="E187" s="9"/>
      <c r="F187" s="9"/>
    </row>
    <row r="188" spans="1:6" s="3" customFormat="1" ht="38.25" hidden="1">
      <c r="A188" s="29" t="s">
        <v>199</v>
      </c>
      <c r="B188" s="28" t="s">
        <v>200</v>
      </c>
      <c r="C188" s="8" t="s">
        <v>168</v>
      </c>
      <c r="D188" s="9"/>
      <c r="E188" s="9"/>
      <c r="F188" s="9"/>
    </row>
    <row r="189" spans="1:6" s="3" customFormat="1" ht="25.5" hidden="1">
      <c r="A189" s="29" t="s">
        <v>157</v>
      </c>
      <c r="B189" s="28" t="s">
        <v>201</v>
      </c>
      <c r="C189" s="8"/>
      <c r="D189" s="9"/>
      <c r="E189" s="9"/>
      <c r="F189" s="9"/>
    </row>
    <row r="190" spans="1:6" s="3" customFormat="1" hidden="1">
      <c r="A190" s="29"/>
      <c r="B190" s="28" t="s">
        <v>62</v>
      </c>
      <c r="C190" s="8"/>
      <c r="D190" s="9"/>
      <c r="E190" s="9"/>
      <c r="F190" s="9"/>
    </row>
    <row r="191" spans="1:6" s="3" customFormat="1" ht="25.5" hidden="1">
      <c r="A191" s="29" t="s">
        <v>202</v>
      </c>
      <c r="B191" s="28" t="s">
        <v>203</v>
      </c>
      <c r="C191" s="8" t="s">
        <v>168</v>
      </c>
      <c r="D191" s="9"/>
      <c r="E191" s="9"/>
      <c r="F191" s="9"/>
    </row>
    <row r="192" spans="1:6" s="3" customFormat="1" ht="25.5" hidden="1">
      <c r="A192" s="29" t="s">
        <v>204</v>
      </c>
      <c r="B192" s="28" t="s">
        <v>205</v>
      </c>
      <c r="C192" s="8" t="s">
        <v>168</v>
      </c>
      <c r="D192" s="9"/>
      <c r="E192" s="9"/>
      <c r="F192" s="9"/>
    </row>
    <row r="193" spans="1:6" s="3" customFormat="1" ht="25.5" hidden="1">
      <c r="A193" s="29" t="s">
        <v>206</v>
      </c>
      <c r="B193" s="28" t="s">
        <v>207</v>
      </c>
      <c r="C193" s="8"/>
      <c r="D193" s="9"/>
      <c r="E193" s="9"/>
      <c r="F193" s="9"/>
    </row>
    <row r="194" spans="1:6" s="3" customFormat="1" hidden="1">
      <c r="A194" s="29"/>
      <c r="B194" s="28" t="s">
        <v>62</v>
      </c>
      <c r="C194" s="8"/>
      <c r="D194" s="9"/>
      <c r="E194" s="9"/>
      <c r="F194" s="9"/>
    </row>
    <row r="195" spans="1:6" s="3" customFormat="1" ht="25.5" hidden="1">
      <c r="A195" s="29" t="s">
        <v>208</v>
      </c>
      <c r="B195" s="28" t="s">
        <v>196</v>
      </c>
      <c r="C195" s="8" t="s">
        <v>168</v>
      </c>
      <c r="D195" s="9"/>
      <c r="E195" s="9"/>
      <c r="F195" s="9"/>
    </row>
    <row r="196" spans="1:6" s="3" customFormat="1" ht="25.5" hidden="1">
      <c r="A196" s="29" t="s">
        <v>209</v>
      </c>
      <c r="B196" s="28" t="s">
        <v>198</v>
      </c>
      <c r="C196" s="8" t="s">
        <v>168</v>
      </c>
      <c r="D196" s="9"/>
      <c r="E196" s="9"/>
      <c r="F196" s="9"/>
    </row>
    <row r="197" spans="1:6" s="3" customFormat="1" ht="38.25" hidden="1">
      <c r="A197" s="29" t="s">
        <v>210</v>
      </c>
      <c r="B197" s="28" t="s">
        <v>200</v>
      </c>
      <c r="C197" s="8" t="s">
        <v>168</v>
      </c>
      <c r="D197" s="9"/>
      <c r="E197" s="9"/>
      <c r="F197" s="9"/>
    </row>
    <row r="198" spans="1:6" s="3" customFormat="1" ht="38.25" hidden="1">
      <c r="A198" s="29" t="s">
        <v>211</v>
      </c>
      <c r="B198" s="28" t="s">
        <v>212</v>
      </c>
      <c r="C198" s="8"/>
      <c r="D198" s="9"/>
      <c r="E198" s="9"/>
      <c r="F198" s="9"/>
    </row>
    <row r="199" spans="1:6" s="3" customFormat="1" hidden="1">
      <c r="A199" s="29"/>
      <c r="B199" s="28" t="s">
        <v>62</v>
      </c>
      <c r="C199" s="8"/>
      <c r="D199" s="9"/>
      <c r="E199" s="9"/>
      <c r="F199" s="9"/>
    </row>
    <row r="200" spans="1:6" s="3" customFormat="1" ht="25.5" hidden="1">
      <c r="A200" s="29" t="s">
        <v>213</v>
      </c>
      <c r="B200" s="28" t="s">
        <v>196</v>
      </c>
      <c r="C200" s="8" t="s">
        <v>168</v>
      </c>
      <c r="D200" s="9"/>
      <c r="E200" s="9"/>
      <c r="F200" s="9"/>
    </row>
    <row r="201" spans="1:6" s="3" customFormat="1" ht="25.5" hidden="1">
      <c r="A201" s="29" t="s">
        <v>214</v>
      </c>
      <c r="B201" s="28" t="s">
        <v>198</v>
      </c>
      <c r="C201" s="8" t="s">
        <v>168</v>
      </c>
      <c r="D201" s="9"/>
      <c r="E201" s="9"/>
      <c r="F201" s="9"/>
    </row>
    <row r="202" spans="1:6" s="3" customFormat="1" ht="38.25" hidden="1">
      <c r="A202" s="29" t="s">
        <v>215</v>
      </c>
      <c r="B202" s="28" t="s">
        <v>200</v>
      </c>
      <c r="C202" s="8" t="s">
        <v>168</v>
      </c>
      <c r="D202" s="9"/>
      <c r="E202" s="9"/>
      <c r="F202" s="9"/>
    </row>
    <row r="203" spans="1:6" s="3" customFormat="1" hidden="1">
      <c r="A203" s="29" t="s">
        <v>216</v>
      </c>
      <c r="B203" s="28" t="s">
        <v>33</v>
      </c>
      <c r="C203" s="8" t="s">
        <v>168</v>
      </c>
      <c r="D203" s="9"/>
      <c r="E203" s="9"/>
      <c r="F203" s="9"/>
    </row>
    <row r="204" spans="1:6" s="3" customFormat="1" ht="51" hidden="1">
      <c r="A204" s="29" t="s">
        <v>217</v>
      </c>
      <c r="B204" s="28" t="s">
        <v>218</v>
      </c>
      <c r="C204" s="8" t="s">
        <v>155</v>
      </c>
      <c r="D204" s="9"/>
      <c r="E204" s="9"/>
      <c r="F204" s="9"/>
    </row>
    <row r="205" spans="1:6" s="3" customFormat="1" ht="89.25" hidden="1">
      <c r="A205" s="29" t="s">
        <v>219</v>
      </c>
      <c r="B205" s="28" t="s">
        <v>158</v>
      </c>
      <c r="C205" s="8"/>
      <c r="D205" s="9"/>
      <c r="E205" s="9"/>
      <c r="F205" s="9"/>
    </row>
  </sheetData>
  <mergeCells count="32">
    <mergeCell ref="A160:F160"/>
    <mergeCell ref="A67:F67"/>
    <mergeCell ref="C18:F18"/>
    <mergeCell ref="C19:F19"/>
    <mergeCell ref="A14:F14"/>
    <mergeCell ref="C20:F20"/>
    <mergeCell ref="C21:F21"/>
    <mergeCell ref="B22:F22"/>
    <mergeCell ref="B23:F23"/>
    <mergeCell ref="C24:F24"/>
    <mergeCell ref="C25:F25"/>
    <mergeCell ref="C26:F26"/>
    <mergeCell ref="B27:F27"/>
    <mergeCell ref="A32:F32"/>
    <mergeCell ref="A31:B31"/>
    <mergeCell ref="A29:F29"/>
    <mergeCell ref="A24:B24"/>
    <mergeCell ref="A25:B25"/>
    <mergeCell ref="A26:B26"/>
    <mergeCell ref="A21:B21"/>
    <mergeCell ref="A10:F10"/>
    <mergeCell ref="A13:F13"/>
    <mergeCell ref="A16:F16"/>
    <mergeCell ref="A18:B18"/>
    <mergeCell ref="A19:B19"/>
    <mergeCell ref="A20:B20"/>
    <mergeCell ref="A6:F6"/>
    <mergeCell ref="A8:F8"/>
    <mergeCell ref="A9:C9"/>
    <mergeCell ref="A12:F12"/>
    <mergeCell ref="D1:F1"/>
    <mergeCell ref="D2:F2"/>
  </mergeCells>
  <phoneticPr fontId="0" type="noConversion"/>
  <hyperlinks>
    <hyperlink ref="C25" r:id="rId1" xr:uid="{00000000-0004-0000-0000-000000000000}"/>
  </hyperlinks>
  <pageMargins left="0.78740157480314965" right="0.51181102362204722" top="0.59055118110236227" bottom="0.39370078740157483" header="0.19685039370078741" footer="0.19685039370078741"/>
  <pageSetup paperSize="9" scale="83" fitToHeight="0" orientation="portrait" r:id="rId2"/>
  <headerFooter alignWithMargins="0">
    <oddHeader>&amp;R&amp;"Times New Roman,обычный"&amp;7Подготовлено с использованием системы &amp;"Times New Roman,полужирный"КонсультантПлюс</oddHeader>
  </headerFooter>
  <rowBreaks count="1" manualBreakCount="1">
    <brk id="43" max="5" man="1"/>
  </row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стр.10_12</vt:lpstr>
      <vt:lpstr>стр.1_9</vt:lpstr>
      <vt:lpstr>стр.1_9!Заголовки_для_печати</vt:lpstr>
      <vt:lpstr>стр.10_12!Заголовки_для_печати</vt:lpstr>
      <vt:lpstr>стр.1_9!Область_печати</vt:lpstr>
      <vt:lpstr>стр.10_12!Область_печати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2025-04-23T08:33:28Z</dcterms:created>
  <dcterms:modified xsi:type="dcterms:W3CDTF">2025-04-23T08:35:11Z</dcterms:modified>
</cp:coreProperties>
</file>